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รายงานการจ้างธุรการโรงเรียน" sheetId="9" r:id="rId1"/>
    <sheet name="รายงานการจ้างนักการภารโรง" sheetId="10" r:id="rId2"/>
    <sheet name="ตัวอย่างธุรการโรงเรียน" sheetId="11" r:id="rId3"/>
    <sheet name="ตัวอย่างนักการภารโรง" sheetId="12" r:id="rId4"/>
    <sheet name="ครูขาดแคลน5,290" sheetId="3" state="hidden" r:id="rId5"/>
    <sheet name="ครูอัตราจ้าง5290" sheetId="6" state="hidden" r:id="rId6"/>
    <sheet name="5 จังหวัด" sheetId="1" state="hidden" r:id="rId7"/>
    <sheet name="5 จังหวัด." sheetId="2" state="hidden" r:id="rId8"/>
  </sheets>
  <definedNames>
    <definedName name="_xlnm._FilterDatabase" localSheetId="5" hidden="1">ครูอัตราจ้าง5290!$A$8:$H$234</definedName>
    <definedName name="_xlnm._FilterDatabase" localSheetId="2" hidden="1">ตัวอย่างธุรการโรงเรียน!$A$5:$E$93</definedName>
    <definedName name="_xlnm.Print_Titles" localSheetId="5">ครูอัตราจ้าง5290!$1:$7</definedName>
    <definedName name="_xlnm.Print_Titles" localSheetId="2">ตัวอย่างธุรการโรงเรียน!$5:$6</definedName>
  </definedNames>
  <calcPr calcId="145621"/>
</workbook>
</file>

<file path=xl/calcChain.xml><?xml version="1.0" encoding="utf-8"?>
<calcChain xmlns="http://schemas.openxmlformats.org/spreadsheetml/2006/main">
  <c r="I164" i="3" l="1"/>
  <c r="H164" i="3"/>
  <c r="G164" i="3"/>
  <c r="F164" i="3"/>
  <c r="D164" i="3"/>
  <c r="C164" i="3"/>
  <c r="E162" i="3"/>
  <c r="E159" i="3"/>
  <c r="E157" i="3"/>
  <c r="E136" i="3"/>
  <c r="E129" i="3"/>
  <c r="E82" i="3"/>
  <c r="E43" i="3"/>
  <c r="E23" i="3"/>
  <c r="C21" i="2"/>
  <c r="C21" i="1"/>
  <c r="E232" i="6"/>
  <c r="E226" i="6"/>
  <c r="E223" i="6"/>
  <c r="E199" i="6"/>
  <c r="E192" i="6"/>
  <c r="E127" i="6"/>
  <c r="E28" i="6"/>
  <c r="E51" i="6"/>
  <c r="D234" i="6"/>
  <c r="C234" i="6"/>
  <c r="A9" i="6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E164" i="3" l="1"/>
  <c r="E234" i="6"/>
</calcChain>
</file>

<file path=xl/comments1.xml><?xml version="1.0" encoding="utf-8"?>
<comments xmlns="http://schemas.openxmlformats.org/spreadsheetml/2006/main">
  <authors>
    <author>Com</author>
  </authors>
  <commentList>
    <comment ref="E19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60"/>
            <rFont val="Tahoma"/>
            <family val="2"/>
          </rPr>
          <t>ศธ 04030/2802 ลว.20 ส.ค. 56 2อัตรา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20"/>
            <rFont val="Tahoma"/>
            <family val="2"/>
          </rPr>
          <t>ศธ04030/2646 ลว. 6 ส.ค. 56 1อัตรา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0"/>
            <rFont val="Tahoma"/>
            <family val="2"/>
          </rPr>
          <t>ศธ04030/2558 ลว.31 ก.ค. 56 1อัตรา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1"/>
            <rFont val="Tahoma"/>
            <family val="2"/>
          </rPr>
          <t>ศธ 04030/2521 ลว. 29 ก.ค. 56 1อัตรา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8"/>
            <color indexed="12"/>
            <rFont val="Tahoma"/>
            <family val="2"/>
          </rPr>
          <t>ศธ04030/2969 ลว. 3 ก.ย. 56 1อัตรา</t>
        </r>
        <r>
          <rPr>
            <sz val="8"/>
            <color indexed="81"/>
            <rFont val="Tahoma"/>
            <family val="2"/>
          </rPr>
          <t xml:space="preserve">
รวมเป็น 6อัตรา
</t>
        </r>
      </text>
    </comment>
    <comment ref="E28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 หนังสือ ศธ04041/3438 ลว.4 ก.ย. 56 3อัตรา</t>
        </r>
      </text>
    </comment>
    <comment ref="E29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 ศธ04042/2051 ลว. 4ก.ค. 56 8อัตรา</t>
        </r>
      </text>
    </comment>
    <comment ref="E30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
ศธ04043/3486 ลว. 9 ก.ค. 56 1อัตรา</t>
        </r>
      </text>
    </comment>
    <comment ref="E31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อัตราว่างส่งคืนตามหนังสือ
ศธ04044/4376 ลว.11ก.ย. 56 1อัตรา</t>
        </r>
      </text>
    </comment>
    <comment ref="E37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
ศธ04051/2657 ลว.30 ก.ค. 56 4อัตรา
ศธ04051/3170 ลว.4ก.ย.56 6อัตรา</t>
        </r>
      </text>
    </comment>
    <comment ref="E42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
ศธ04055/2506 ลว.27 มิ.ย. 56 6อัตรา</t>
        </r>
      </text>
    </comment>
    <comment ref="E56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
ศธ04076/2523 ลว.3ก.ค.56 16อัตรา</t>
        </r>
      </text>
    </comment>
    <comment ref="E61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ส่งคืนตามหนังสือ
ศธ04084/2656 28มิ.ย.56 3อัตรา</t>
        </r>
      </text>
    </comment>
    <comment ref="E63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ศธ04086/3026 ลว.26 มิ.ย. 56 9อัตรา</t>
        </r>
      </text>
    </comment>
    <comment ref="E65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ศธ04088/2297 ลว. 9ก.ค.56 2อัตรา
</t>
        </r>
      </text>
    </comment>
    <comment ref="E68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 ตามหนังสือ
ศธ.04224/3842 31ก.ค. 56  3อัตรา</t>
        </r>
      </text>
    </comment>
    <comment ref="E71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 04097/2640 ลว. 1ก.ค.56 5อัตรา</t>
        </r>
      </text>
    </comment>
    <comment ref="E72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 04103/2872 ลว. 5 ส.ค. 56 1อัตรา
ศธ04103/2248 ลว.27 มิ.ย. 56 1อัตรา
รวมเป็น 2อัตรา</t>
        </r>
      </text>
    </comment>
    <comment ref="E104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 ตามหนังสือ
ศธ04160/3245 ลว. 9 ก.ค. 56 1อัตรา</t>
        </r>
      </text>
    </comment>
    <comment ref="E105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ศธ04161/2239 ลว.5ก.ย.56 1อัตรา
ศธ04161/2107 ลว. 18 ก.ค. 56 1อัตรา
ศธ04161/2057 ลว.15ก.ค.2556 1อัตรา
ศะ04161/1827 ลว.28มิ.ย.56 8อัตรา
รวมเป็น 11 อัตรา</t>
        </r>
      </text>
    </comment>
    <comment ref="E114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 ตามหนังสือ
ศธ04170/2534 ลว.8ส.ค.56 1อัตรา
ศธ04170/2948 ลว.10 ก.ย. 56 1อัตรา</t>
        </r>
      </text>
    </comment>
    <comment ref="E118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อัตราว่างส่งคืนตามหนังสือ
ศธ04175/3316 ลว.11ก.ย. 56 13 อัตรา</t>
        </r>
      </text>
    </comment>
    <comment ref="E120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ศธ04177/2569 ลว. 31 ก.ค. 56 1อัตรา
ศธ04177/2190 ลว.3 ก.ค. 56 1อัตรา
รวมเป็น 2 อัตรา</t>
        </r>
      </text>
    </comment>
    <comment ref="E121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ส่งคืนอัตราว่างตามหนังสือ
ศธ04178/2811 ลว.22ส.ค.56 1อัตรา
ศธ04178/2540 ลว. 1 ส.ค. 56 7อัตรา
รวมเป็น 16 อัตรา</t>
        </r>
      </text>
    </comment>
    <comment ref="E123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ส่งคืนอัตราว่าง ตามหนังสือ
ศธ04228/2460 ลว.17 ก.ค. 56 4อัตรา</t>
        </r>
      </text>
    </comment>
    <comment ref="E136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 ส่งคืน ตามหนังสือ
ศธ04239/3601 ลว.8 ก.ค. 56 6อัตรา</t>
        </r>
      </text>
    </comment>
    <comment ref="E137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 ส่งคืนตามหนังสือ
ศธ04240/3680 ลว.15 ส.ค. 56 6อัตรา</t>
        </r>
      </text>
    </comment>
    <comment ref="E147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 ส่งคืน ตามหนังสือ
ศธ04252/2849 ลว.9กรกฎาคม 56 5อัตรา</t>
        </r>
      </text>
    </comment>
    <comment ref="E158" authorId="0">
      <text>
        <r>
          <rPr>
            <b/>
            <sz val="8"/>
            <color indexed="81"/>
            <rFont val="Tahoma"/>
            <family val="2"/>
          </rPr>
          <t>Com:</t>
        </r>
        <r>
          <rPr>
            <sz val="8"/>
            <color indexed="81"/>
            <rFont val="Tahoma"/>
            <family val="2"/>
          </rPr>
          <t xml:space="preserve">
อัตราว่าง ส่งคืน ตามหนังสือ
ศธ04264/2926 ลว.4ก.ค.56 8อัตรา</t>
        </r>
      </text>
    </comment>
  </commentList>
</comments>
</file>

<file path=xl/sharedStrings.xml><?xml version="1.0" encoding="utf-8"?>
<sst xmlns="http://schemas.openxmlformats.org/spreadsheetml/2006/main" count="932" uniqueCount="407">
  <si>
    <t>ที่</t>
  </si>
  <si>
    <t>สำนักงานเขตพื้นที่การศึกษา</t>
  </si>
  <si>
    <t>จำนวนที่จัดสรร</t>
  </si>
  <si>
    <t>รับรองข้อมูลถูกต้อง</t>
  </si>
  <si>
    <t>หมายเหตุ</t>
  </si>
  <si>
    <t>(อัตรา)</t>
  </si>
  <si>
    <t>(4)</t>
  </si>
  <si>
    <t>(1)</t>
  </si>
  <si>
    <t>ผู้รับรองข้อมูล</t>
  </si>
  <si>
    <t>ตำแหน่ง</t>
  </si>
  <si>
    <t>สพป.กรุงเทพมหานคร</t>
  </si>
  <si>
    <t>ผอ.กลุ่มบริหารงานบุคคล</t>
  </si>
  <si>
    <t>สพป.กระบี่</t>
  </si>
  <si>
    <t>สพป.กาญจนบุรี เขต 1</t>
  </si>
  <si>
    <t>สพป.กาญจนบุรี เขต 2</t>
  </si>
  <si>
    <t>สพป.กาญจนบุรี เขต 3</t>
  </si>
  <si>
    <t>สพป.กาญจนบุรี เขต 4</t>
  </si>
  <si>
    <t>สพป.กาฬสินธุ์ เขต 1</t>
  </si>
  <si>
    <t>สพป.กาฬสินธุ์ เขต 2</t>
  </si>
  <si>
    <t>สพป.กาฬสินธุ์ เขต 3</t>
  </si>
  <si>
    <t>สพป.กำแพงเพชร เขต 1</t>
  </si>
  <si>
    <t>สพป.กำแพงเพชร เขต 2</t>
  </si>
  <si>
    <t>สพป.ขอนแก่น เขต 1</t>
  </si>
  <si>
    <t>สพป.ขอนแก่น เขต 2</t>
  </si>
  <si>
    <t>สพป.ขอนแก่น เขต 3</t>
  </si>
  <si>
    <t>สพป.ขอนแก่น เขต 4</t>
  </si>
  <si>
    <t>สพป.ขอนแก่น เขต 5</t>
  </si>
  <si>
    <t>สพป.จันทบุรี เขต 1</t>
  </si>
  <si>
    <t>สพป.จันทบุรี เขต 2</t>
  </si>
  <si>
    <t>สพป.ฉะเชิงเทรา เขต 1</t>
  </si>
  <si>
    <t>สพป.ฉะเชิงเทรา เขต 2</t>
  </si>
  <si>
    <t>สพป.ชลบุรี  เขต 1</t>
  </si>
  <si>
    <t>สพป.ชลบุรี  เขต 2</t>
  </si>
  <si>
    <t>สพป.ชลบุรี  เขต 3</t>
  </si>
  <si>
    <t>สพป.ชัยนาท</t>
  </si>
  <si>
    <t>สพป.ชัยภูมิ  เขต 1</t>
  </si>
  <si>
    <t>สพป.ชัยภูมิ  เขต 2</t>
  </si>
  <si>
    <t>สพป.ชัยภูมิ  เขต 3</t>
  </si>
  <si>
    <t>สพป.ชุมพร  เขต 1</t>
  </si>
  <si>
    <t>สพป.ชุมพร  เขต 2</t>
  </si>
  <si>
    <t>สพป.เชียงราย  เขต 1</t>
  </si>
  <si>
    <t>สพป.เชียงราย  เขต 2</t>
  </si>
  <si>
    <t>สพป.เชียงราย  เขต 3</t>
  </si>
  <si>
    <t>สพป.เชียงราย  เขต 4</t>
  </si>
  <si>
    <t>สพป.เชียงใหม่  เขต 1</t>
  </si>
  <si>
    <t>สพป.เชียงใหม่  เขต 2</t>
  </si>
  <si>
    <t>สพป.เชียงใหม่  เขต3</t>
  </si>
  <si>
    <t>สพป.เชียงใหม่  เขต 4</t>
  </si>
  <si>
    <t>สพป.เชียงใหม่  เขต 5</t>
  </si>
  <si>
    <t>สพป.เชียงใหม่  เขต 6</t>
  </si>
  <si>
    <t>สพป.ตรัง  เขต 1</t>
  </si>
  <si>
    <t>สพป.ตรัง  เขต 2</t>
  </si>
  <si>
    <t>สพป.ตราด</t>
  </si>
  <si>
    <t>สพป.ตาก  เขต 1</t>
  </si>
  <si>
    <t>สพป.ตาก  เขต 2</t>
  </si>
  <si>
    <t>สพป.นครนายก</t>
  </si>
  <si>
    <t>สพป.นครปฐม  เขต 1</t>
  </si>
  <si>
    <t>สพป.นครปฐม  เขต 2</t>
  </si>
  <si>
    <t>สพป.นครพนม  เขต 1</t>
  </si>
  <si>
    <t>สพป.นครพนม  เขต 2</t>
  </si>
  <si>
    <t>สพป.นครราชสีมา  เขต 1</t>
  </si>
  <si>
    <t>สพป.นครราชสีมา  เขต 2</t>
  </si>
  <si>
    <t>สพป.นครราชสีมา  เขต 3</t>
  </si>
  <si>
    <t>สพป.นครราชสีมา  เขต 4</t>
  </si>
  <si>
    <t>สพป.นครราชสีมา  เขต 5</t>
  </si>
  <si>
    <t>สพป.นครราชสีมา  เขต 6</t>
  </si>
  <si>
    <t>สพป.นครราชสีมา  เขต 7</t>
  </si>
  <si>
    <t>สพป.นครศรีธรรมราช  เขต 1</t>
  </si>
  <si>
    <t>สพป.นครศรีธรรมราช  เขต 2</t>
  </si>
  <si>
    <t>สพป.นครศรีธรรมราช  เขต 3</t>
  </si>
  <si>
    <t>สพป.นครศรีธรรมราช  เขต 4</t>
  </si>
  <si>
    <t>สพป.นครสวรรค์  เขต 1</t>
  </si>
  <si>
    <t>สพป.นครสวรรค์  เขต 2</t>
  </si>
  <si>
    <t>สพป.นครสวรรค์  เขต 3</t>
  </si>
  <si>
    <t>สพป.นนทบุรี  เขต 1</t>
  </si>
  <si>
    <t>สพป.นนทบุรี  เขต 2</t>
  </si>
  <si>
    <t>สพป.นราธิวาส  เขต 1</t>
  </si>
  <si>
    <t>สพป.นราธิวาส  เขต 2</t>
  </si>
  <si>
    <t>สพป.นราธิวาส  เขต 3</t>
  </si>
  <si>
    <t>สพป.น่าน  เขต 1</t>
  </si>
  <si>
    <t>สพป.น่าน  เขต 2</t>
  </si>
  <si>
    <t>สพป.บึงกาฬ</t>
  </si>
  <si>
    <t>สพป.บุรีรัมย์  เขต 1</t>
  </si>
  <si>
    <t>สพป.บุรีรัมย์  เขต 2</t>
  </si>
  <si>
    <t>สพป.บุรีรัมย์  เขต 3</t>
  </si>
  <si>
    <t>สพป.บุรีรัมย์  เขต 4</t>
  </si>
  <si>
    <t>สพป.ปทุมธานี  เขต 1</t>
  </si>
  <si>
    <t>สพป.ปทุมธานี  เขต 2</t>
  </si>
  <si>
    <t>สพป.ประจวบคีรีขันธ์  เขต 1</t>
  </si>
  <si>
    <t>สพป.ประจวบคีรีขันธ์  เขต 2</t>
  </si>
  <si>
    <t>สพป.ปราจีนบุรี  เขต 1</t>
  </si>
  <si>
    <t>สพป.ปราจีนบุรี  เขต 2</t>
  </si>
  <si>
    <t>สพป.ปัตตานี  เขต 1</t>
  </si>
  <si>
    <t>สพป.ปัตตานี  เขต 2</t>
  </si>
  <si>
    <t>สพป.ปัตตานี  เขต 3</t>
  </si>
  <si>
    <t>สพป.พระนครศรีอยุธยา  เขต 1</t>
  </si>
  <si>
    <t>สพป.พระนครศรีอยุธยา  เขต 2</t>
  </si>
  <si>
    <t>สพป.พะเยา  เขต 1</t>
  </si>
  <si>
    <t>สพป.พะเยา  เขต 2</t>
  </si>
  <si>
    <t>สพป.พังงา</t>
  </si>
  <si>
    <t>สพป.พัทลุง  เขต 1</t>
  </si>
  <si>
    <t>สพป.พัทลุง  เขต 2</t>
  </si>
  <si>
    <t>สพป.พิจิตร  เขต 1</t>
  </si>
  <si>
    <t>สพป.พิจิตร  เขต 2</t>
  </si>
  <si>
    <t>สพป.พิษณุโลก  เขต 1</t>
  </si>
  <si>
    <t>สพป.พิษณุโลก  เขต 2</t>
  </si>
  <si>
    <t>สพป.พิษณุโลก  เขต 3</t>
  </si>
  <si>
    <t>สพป.เพชรบุรี  เขต 1</t>
  </si>
  <si>
    <t>สพป.เพชรบุรี  เขต 2</t>
  </si>
  <si>
    <t>สพป.เพชรบูรณ์  เขต 1</t>
  </si>
  <si>
    <t>สพป.เพชรบูรณ์  เขต 2</t>
  </si>
  <si>
    <t>สพป.เพชรบูรณ์  เขต 3</t>
  </si>
  <si>
    <t>สพป.แพร่  เขต 1</t>
  </si>
  <si>
    <t>สพป.แพร่  เขต 2</t>
  </si>
  <si>
    <t>สพป.ภูเก็ต</t>
  </si>
  <si>
    <t>สพป.มหาสารคาม  เขต 1</t>
  </si>
  <si>
    <t>สพป.มหาสารคาม  เขต 2</t>
  </si>
  <si>
    <t>สพป.มหาสารคาม  เขต 3</t>
  </si>
  <si>
    <t>สพป.มุกดาหาร</t>
  </si>
  <si>
    <t>สพป.แม่ฮ่องสอน  เขต 1</t>
  </si>
  <si>
    <t>สพป.แม่ฮ่องสอน  เขต 2</t>
  </si>
  <si>
    <t>สพป.ยโสธร  เขต 1</t>
  </si>
  <si>
    <t>สพป.ยโสธร  เขต 2</t>
  </si>
  <si>
    <t>สพป.ยะลา  เขต 1</t>
  </si>
  <si>
    <t>สพป.ยะลา  เขต 2</t>
  </si>
  <si>
    <t>สพป.ยะลา  เขต 3</t>
  </si>
  <si>
    <t>สพป.ร้อยเอ็ด  เขต 1</t>
  </si>
  <si>
    <t>สพป.ร้อยเอ็ด  เขต 2</t>
  </si>
  <si>
    <t>สพป.ร้อยเอ็ด  เขต 3</t>
  </si>
  <si>
    <t>สพป.ระนอง</t>
  </si>
  <si>
    <t>สพป.ระยอง  เขต 1</t>
  </si>
  <si>
    <t>สพป.ระยอง  เขต 2</t>
  </si>
  <si>
    <t>สพป.ราชบุรี  เขต 1</t>
  </si>
  <si>
    <t>สพป.ราชบุรี  เขต 2</t>
  </si>
  <si>
    <t>สพป.ลพบุรี  เขต 1</t>
  </si>
  <si>
    <t>สพป.ลพบุรี  เขต 2</t>
  </si>
  <si>
    <t>สพป.ลำปาง  เขต 1</t>
  </si>
  <si>
    <t>สพป.ลำปาง  เขต 2</t>
  </si>
  <si>
    <t>สพป.ลำปาง  เขต 3</t>
  </si>
  <si>
    <t>สพป.ลำพูน  เขต 1</t>
  </si>
  <si>
    <t>สพป.ลำพูน  เขต 2</t>
  </si>
  <si>
    <t>สพป.เลย  เขต 1</t>
  </si>
  <si>
    <t>สพป.เลย  เขต 2</t>
  </si>
  <si>
    <t>สพป.เลย  เขต 3</t>
  </si>
  <si>
    <t>สพป.ศรีสะเกษ  เขต 1</t>
  </si>
  <si>
    <t>สพป.ศรีสะเกษ  เขต 2</t>
  </si>
  <si>
    <t>สพป.ศรีสะเกษ  เขต 3</t>
  </si>
  <si>
    <t>สพป.ศรีสะเกษ  เขต 4</t>
  </si>
  <si>
    <t>สพป.สกลนคร  เขต 1</t>
  </si>
  <si>
    <t>สพป.สกลนคร  เขต 2</t>
  </si>
  <si>
    <t>สพป.สกลนคร  เขต 3</t>
  </si>
  <si>
    <t>สพป.สงขลา  เขต 1</t>
  </si>
  <si>
    <t>สพป.สงขลา  เขต 2</t>
  </si>
  <si>
    <t>สพป.สงขลา  เขต 3</t>
  </si>
  <si>
    <t>สพป.สตูล</t>
  </si>
  <si>
    <t>สพป.สมุทรปราการ  เขต 1</t>
  </si>
  <si>
    <t>สพป.สมุทรปราการ  เขต 2</t>
  </si>
  <si>
    <t>สพป.สมุทรสงคราม</t>
  </si>
  <si>
    <t>สพป.สมุทรสาคร</t>
  </si>
  <si>
    <t>สพป.สระแก้ว  เขต 1</t>
  </si>
  <si>
    <t>สพป.สระแก้ว  เขต 2</t>
  </si>
  <si>
    <t>สพป.สระบุรี  เขต 1</t>
  </si>
  <si>
    <t>สพป.สระบุรี  เขต 2</t>
  </si>
  <si>
    <t>สพป.สิงห์บุรี</t>
  </si>
  <si>
    <t>สพป.สุโขทัย  เขต 1</t>
  </si>
  <si>
    <t>สพป.สุโขทัย  เขต 2</t>
  </si>
  <si>
    <t>สพป.สุพรรณบุรี  เขต 1</t>
  </si>
  <si>
    <t>สพป.สุพรรณบุรี  เขต 2</t>
  </si>
  <si>
    <t>สพป.สุพรรณบุรี  เขต 3</t>
  </si>
  <si>
    <t>สพป.สุราษฎร์ธานี  เขต 1</t>
  </si>
  <si>
    <t>สพป.สุราษฎร์ธานี  เขต 2</t>
  </si>
  <si>
    <t>สพป.สุราษฎร์ธานี  เขต 3</t>
  </si>
  <si>
    <t>สพป.สุรินทร์  เขต 1</t>
  </si>
  <si>
    <t>สพป.สุรินทร์  เขต 2</t>
  </si>
  <si>
    <t>สพป.สุรินทร์  เขต 3</t>
  </si>
  <si>
    <t>สพป.หนองคาย  เขต 1</t>
  </si>
  <si>
    <t>สพป.หนองคาย  เขต 2</t>
  </si>
  <si>
    <t>สพป.หนองบัวลำภู  เขต 1</t>
  </si>
  <si>
    <t>สพป.หนองบัวลำภู  เขต 2</t>
  </si>
  <si>
    <t>สพป.อ่างทอง</t>
  </si>
  <si>
    <t>สพป.อำนาจเจริญ</t>
  </si>
  <si>
    <t>สพป.อุดรธานี  เขต 1</t>
  </si>
  <si>
    <t>สพป.อุดรธานี  เขต 2</t>
  </si>
  <si>
    <t>สพป.อุดรธานี  เขต 3</t>
  </si>
  <si>
    <t>สพป.อุดรธานี  เขต 4</t>
  </si>
  <si>
    <t>สพป.อุตรดิตถ์  เขต 1</t>
  </si>
  <si>
    <t>สพป.อุตรดิตถ์  เขต 2</t>
  </si>
  <si>
    <t>สพป.อุทัยธานี  เขต 1</t>
  </si>
  <si>
    <t>สพป.อุทัยธานี  เขต 2</t>
  </si>
  <si>
    <t>สพป.อุบลราชธานี  เขต 1</t>
  </si>
  <si>
    <t>สพป.อุบลราชธานี  เขต 2</t>
  </si>
  <si>
    <t>สพป.อุบลราชธานี  เขต 3</t>
  </si>
  <si>
    <t>สพป.อุบลราชธานี  เขต 4</t>
  </si>
  <si>
    <t>สพป.อุบลราชธานี  เขต 5</t>
  </si>
  <si>
    <r>
      <t xml:space="preserve">สพม. เขต 1 </t>
    </r>
    <r>
      <rPr>
        <sz val="11"/>
        <color indexed="8"/>
        <rFont val="TH SarabunPSK"/>
        <family val="2"/>
      </rPr>
      <t>(พญาไท, บางซื่อ, ดุสิต, สัมพันธวงศ์, ราชเทวี, พระนคร, ป้อมปราบศัตรูพ่ายฯ)</t>
    </r>
  </si>
  <si>
    <r>
      <t>สพม. เขต 2</t>
    </r>
    <r>
      <rPr>
        <sz val="11"/>
        <color indexed="8"/>
        <rFont val="TH SarabunPSK"/>
        <family val="2"/>
      </rPr>
      <t xml:space="preserve"> (บางรัก, วัฒนา, สาทร, พระโขนง, บางนา, คลองเตย, บางคอแหลม, ยานนาวา, ดินแดง)</t>
    </r>
  </si>
  <si>
    <t>สพม. เขต 4 (ปทุมธานี, สระบุรี).</t>
  </si>
  <si>
    <t>สพม. เขต 5 (สิงห์บุรี, ลพบุรี, ชัยนาท, อ่างทอง)</t>
  </si>
  <si>
    <t>สพม. เขต 6 (ฉะเชิงเทรา, สมุทรปราการ)</t>
  </si>
  <si>
    <t>สพม. เขต 7 (ปราจีนบุรี, นครนายก, สระแก้ว)</t>
  </si>
  <si>
    <t>สพม. เขต 8 (ราชบุรี, กาญจนบุรี)</t>
  </si>
  <si>
    <t>สพม. เขต 9 (สุพรรณบุรี, นครปฐม)</t>
  </si>
  <si>
    <t>สพม. เขต 11 (สุราษฎร์ธานี, ชุมพร)</t>
  </si>
  <si>
    <t>สพม. เขต 12 (นครศรีธรรมราช, พัทลุง)</t>
  </si>
  <si>
    <t>สพม. เขต 13 (ตรัง, กระบี่)</t>
  </si>
  <si>
    <t>สพม. เขต 14 (พังงา, ภูเก็ต, ระนอง)</t>
  </si>
  <si>
    <t>สพม. เขต 15 (นราธิวาส, ปัตตานี, ยะลา)</t>
  </si>
  <si>
    <t>สพม. เขต 16 (สงขลา, สตูล)</t>
  </si>
  <si>
    <t>สพม. เขต 17 (จันทบุรี, ตราด)</t>
  </si>
  <si>
    <t>สพม. เขต 18 (ชลบุรี, ระยอง)</t>
  </si>
  <si>
    <t>สพม. เขต 19 (เลย, หนองบัวลำภู)</t>
  </si>
  <si>
    <t>สพม. เขต 20 (อุดรธานี)</t>
  </si>
  <si>
    <t>สพม. เขต 21 (หนองคาย)</t>
  </si>
  <si>
    <t>สพม. เขต 22 (นครพนม, มุกดาหาร)</t>
  </si>
  <si>
    <t>สพม. เขต 23 (สกลนคร)</t>
  </si>
  <si>
    <t>สพม. เขต 24 (กาฬสินธุ์ )</t>
  </si>
  <si>
    <t>สพม. เขต 25 (ขอนแก่น)</t>
  </si>
  <si>
    <t>สพม. เขต 26 (มหาสารคาม)</t>
  </si>
  <si>
    <t>สพม. เขต 27 (ร้อยเอ็ด)</t>
  </si>
  <si>
    <t>สพม. เขต 28 (ศรีสะเกษ, ยโสธร)</t>
  </si>
  <si>
    <t>สพม. เขต 29 (อุบลราชธานี, อำนาจเจริญ)</t>
  </si>
  <si>
    <t>สพม. เขต 30 (ชัยภูมิ)</t>
  </si>
  <si>
    <t>สพม. เขต 31 (นครราชสีมา)</t>
  </si>
  <si>
    <t>สพม. เขต 32 (บุรีรัมย์)</t>
  </si>
  <si>
    <t>สพม. เขต 33 (สุรินทร์)</t>
  </si>
  <si>
    <t>สพม. เขต 34 (เชียงใหม่, แม่ฮ่องสอน)</t>
  </si>
  <si>
    <t>สพม. เขต 35 (ลำปาง, ลำพูน)</t>
  </si>
  <si>
    <t>สพม. เขต 36 (เชียงราย, พะเยา)</t>
  </si>
  <si>
    <t>สพม. เขต 37 (แพร่, น่าน)</t>
  </si>
  <si>
    <t>สพม. เขต 38 (สุโขทัย, ตาก)</t>
  </si>
  <si>
    <t>สพม. เขต 39 (พิษณุโลก, อุตรดิตถ์)</t>
  </si>
  <si>
    <t>สพม. เขต 40 (เพชรบูรณ์)</t>
  </si>
  <si>
    <t>สพม. เขต 41 (กำแพงเพชร, พิจิตร)</t>
  </si>
  <si>
    <t>สพม. เขต 42 (นครสวรรค์, อุทัยธานี)</t>
  </si>
  <si>
    <t>สำนักบริหารงานการศึกษาพิเศษ (สศศ.)</t>
  </si>
  <si>
    <t>รวม</t>
  </si>
  <si>
    <r>
      <t>สพม. เขต 3</t>
    </r>
    <r>
      <rPr>
        <sz val="15"/>
        <color indexed="8"/>
        <rFont val="TH SarabunPSK"/>
        <family val="2"/>
      </rPr>
      <t xml:space="preserve"> (นนทบุรี, พระนครศรีอยุธยา)</t>
    </r>
  </si>
  <si>
    <r>
      <t>สพม. เขต 10</t>
    </r>
    <r>
      <rPr>
        <sz val="11"/>
        <color indexed="8"/>
        <rFont val="TH SarabunPSK"/>
        <family val="2"/>
      </rPr>
      <t xml:space="preserve"> (เพชรบุรี, ประจวบคีรีขันธ์, สมุทรสงคราม, สมุทรสาคร)</t>
    </r>
  </si>
  <si>
    <r>
      <t xml:space="preserve">สพม. เขต 15 </t>
    </r>
    <r>
      <rPr>
        <sz val="15"/>
        <color indexed="8"/>
        <rFont val="TH SarabunPSK"/>
        <family val="2"/>
      </rPr>
      <t>(นราธิวาส, ปัตตานี, ยะลา)</t>
    </r>
  </si>
  <si>
    <t>จำนวน  5,290 อัตรา</t>
  </si>
  <si>
    <t xml:space="preserve">  -</t>
  </si>
  <si>
    <t>ส่งอัตราคืน สพฐ. จำนวน 9 อัตรา</t>
  </si>
  <si>
    <t>จำนวน (อัตรา )</t>
  </si>
  <si>
    <t>บัญชีจัดสรรอัตราจ้างปฏิบัติงานธุรการโรงเรียน</t>
  </si>
  <si>
    <t>บัญชีจัดสรรอัตราจ้างปฏิบัติงานแทนนักการภารโรง</t>
  </si>
  <si>
    <t>บัญชีจัดสรรครูอัตราจ้างปฏิบัติการสอนในโรงเรียนขาดแคลนครู</t>
  </si>
  <si>
    <t>ตามโครงการพัฒนาคุณภาพครูทั้งระบบ</t>
  </si>
  <si>
    <t>จำนวน( อัตรา )</t>
  </si>
  <si>
    <t>จัดสรรเพิ่ม</t>
  </si>
  <si>
    <t>สังกัดสำนักงานคณะกรรมการการศึกษาขั้นพื้นฐาน   ประจำปีงบประมาณ พ.ศ. 2557</t>
  </si>
  <si>
    <t>จำนวน  313 อัตรา</t>
  </si>
  <si>
    <t>ตามโครงการคืนครูให้นักเรียน (เฉพาะ 5  จังหวัดชายแดนภาคใต้)</t>
  </si>
  <si>
    <t>จำนวน  819 อัตรา</t>
  </si>
  <si>
    <t>จำนวน 5,130 อัตรา</t>
  </si>
  <si>
    <t>การคืน</t>
  </si>
  <si>
    <t>อัตราว่าง</t>
  </si>
  <si>
    <t>เก่า 5290</t>
  </si>
  <si>
    <t>ว่าที่ ร.ต.พิทยา   สุทธนะ</t>
  </si>
  <si>
    <t>โรงเรียนบ้านท่าข้าม</t>
  </si>
  <si>
    <t>โรงเรียบ้านห้วยทราย</t>
  </si>
  <si>
    <t xml:space="preserve">   - ว่าง  -</t>
  </si>
  <si>
    <t>โรงเรียนบ้านข่วงเปาใต้</t>
  </si>
  <si>
    <t>โรงเรียนบ้านสบแจ่มฝั่งซ้าย</t>
  </si>
  <si>
    <t>โรงเรียนบ้านห้วยสะแพด</t>
  </si>
  <si>
    <t>โรงเรียนบ้านแปะ</t>
  </si>
  <si>
    <t>โรงเรียนบ้านขุนแปะ</t>
  </si>
  <si>
    <t>โรงเรียนบ้านบนนา</t>
  </si>
  <si>
    <t>นายณรงค์ศักดิ์    อินทะรส</t>
  </si>
  <si>
    <t>โรงเรียนบ้านสบแปะ</t>
  </si>
  <si>
    <t>โรงเรียนบ้านหนองคัน</t>
  </si>
  <si>
    <t>โรงเรียนบ้านแม่สอย</t>
  </si>
  <si>
    <t>นางสาวปรางวลี   จีระวัฒโนบล</t>
  </si>
  <si>
    <t>โรงเรียนบ้านหาดนาค</t>
  </si>
  <si>
    <t>โรงเรียนวัดพุทธนิมิตร</t>
  </si>
  <si>
    <t>โรงเรียนป่ากล้วยพัฒนา</t>
  </si>
  <si>
    <t>นางสาววิจิตรา   อินต๊ะจักร</t>
  </si>
  <si>
    <t>โรงเรียนบ้านโรงวัว</t>
  </si>
  <si>
    <t>โรงเรียนบ้านใหม่สารภี</t>
  </si>
  <si>
    <t>โรงเรียนบ้านห้วยม่วงฝั่งซ้าย</t>
  </si>
  <si>
    <t>นางแก้วเรือน   สินธุ</t>
  </si>
  <si>
    <t>โรงเรียนบ้านวังน้ำหยาด</t>
  </si>
  <si>
    <t>โรงเรียนบ้านห้วยม่วง</t>
  </si>
  <si>
    <t>โรงเรียนไทยรัฐวิทย 79 (หนองอาบช้าง)</t>
  </si>
  <si>
    <t>นายกมลพันธ์    ทิพย์แก้ว</t>
  </si>
  <si>
    <t>โรงเรียนบ้านสบเตี๊ยะ</t>
  </si>
  <si>
    <t>โรงเรียนบ้านท่าหลุก</t>
  </si>
  <si>
    <t>นางสาวสุมารินทร์    อินทรารัตน์</t>
  </si>
  <si>
    <t>โรงเรียนชุมชนศรีจอมทอง</t>
  </si>
  <si>
    <t>นายสมจิตร   ดวงใจไพรวัลย์</t>
  </si>
  <si>
    <t>โรงเรียนบ้านห้วยส้มป่อย</t>
  </si>
  <si>
    <t>โรงเรียนบ้านขุนแตะ</t>
  </si>
  <si>
    <t>โรงเรียนบ้านขุนยะ</t>
  </si>
  <si>
    <t>นางสาวรติพร   เทพวงศ์</t>
  </si>
  <si>
    <t>โรงเรียนชุมชนบ้านข่วงเปาเหนือ</t>
  </si>
  <si>
    <t>โรงเรียนบ้านน้ำตกแม่กลาง</t>
  </si>
  <si>
    <t>โรงเรียนบ้านเมืองอาง</t>
  </si>
  <si>
    <t>นางสาวสุปรียา   บุษบงค์</t>
  </si>
  <si>
    <t>โรงเรียนบ้านขุนกลาง</t>
  </si>
  <si>
    <t>โรงเรียนนิยมไพรผาหมอนอินทนนท์</t>
  </si>
  <si>
    <t>นางพิงพักตร์   คำก๋อง</t>
  </si>
  <si>
    <t>โรงเรียนบ้านปากทางท่าลี่</t>
  </si>
  <si>
    <t>โรงเรียนบ้านห้วยน้ำดิบ</t>
  </si>
  <si>
    <t>นางสาวทิพย์วรรณ   เทพวงศ์</t>
  </si>
  <si>
    <t>โรงเรียนบ้านเมืองกลาง</t>
  </si>
  <si>
    <t>โรงเรียนบ้านแม่ปอน</t>
  </si>
  <si>
    <t>โรงเรียนวัดพระบาท</t>
  </si>
  <si>
    <t>นายพันธ์ศักดิ์   แสนพรมมา</t>
  </si>
  <si>
    <t>โรงเรียนบ้านอมขูด</t>
  </si>
  <si>
    <t>โรงเรียนองค์การอุตสาหกรรมป่าไม้ 13</t>
  </si>
  <si>
    <t>โรงเรียนบ้านโม่งหลวง</t>
  </si>
  <si>
    <t>นางสาวพรทิพย์   ใจยา</t>
  </si>
  <si>
    <t>โรงเรียนบ้านอมเม็ง</t>
  </si>
  <si>
    <t>โรงเรียนบ้านกองแขก</t>
  </si>
  <si>
    <t>นางสาวสุชัญญา   สุขใจ</t>
  </si>
  <si>
    <t>โรงเรียนบ้านป่าแดด</t>
  </si>
  <si>
    <t>โรงเรียนบ้านผานัง</t>
  </si>
  <si>
    <t>โรงเรียนบ้านสามสบ</t>
  </si>
  <si>
    <t>นางสาวณภัทร    วณีสอน</t>
  </si>
  <si>
    <t>โรงเรียนบ้านแม่ปาน</t>
  </si>
  <si>
    <t>โรงเรียนบ้านเนิน</t>
  </si>
  <si>
    <t>โรงเรียนชุมชนบ้านช่างเคิ่ง</t>
  </si>
  <si>
    <t>นางสาวกชณัช   แสนพรหม</t>
  </si>
  <si>
    <t>โรงเรียนบ้านสองธาร</t>
  </si>
  <si>
    <t>โรงเรียนบ้านทัพ</t>
  </si>
  <si>
    <t>นายปิยพงษ์   ไม่มีเหตุ</t>
  </si>
  <si>
    <t>โรงเรียนบ้านแม่ศึก</t>
  </si>
  <si>
    <t>โรงเรียนชุมชนบ้านพร้าวหนุ่ม</t>
  </si>
  <si>
    <t>นายประดิษฐ์   สุดวงรัตน์</t>
  </si>
  <si>
    <t>โรงเรียนบ้านต่อเรือ</t>
  </si>
  <si>
    <t>โรงเรียนบ้านทุ่งยาว</t>
  </si>
  <si>
    <t>โรงเรียนอินทนนท์วิทยา</t>
  </si>
  <si>
    <t>นายสาโรจน์   พุทธมายา</t>
  </si>
  <si>
    <t>โรงเรียนบ้านแม่แฮใต้</t>
  </si>
  <si>
    <t>โรงเรียนบ้านเฮาะวิทยา</t>
  </si>
  <si>
    <t>โรงเรียนบ้านแปะสามัคคี</t>
  </si>
  <si>
    <t>นายชาคริต    รินไชยยา</t>
  </si>
  <si>
    <t>โรงเรียนบ้านทุ่งแก</t>
  </si>
  <si>
    <t>โรงเรียนบ้านปางหินฝน</t>
  </si>
  <si>
    <t>นายวิทยา   กันทะหลี</t>
  </si>
  <si>
    <t>โรงเรียนบ้านพุย</t>
  </si>
  <si>
    <t>โรงเรียนบ้านแม่ตูม</t>
  </si>
  <si>
    <t>นายสุรศักดิ์    ริยะนา</t>
  </si>
  <si>
    <t>โรงเรียนบ้านแม่หงานหลวง</t>
  </si>
  <si>
    <t>โรงเรียนบ้านขุนแม่นาย</t>
  </si>
  <si>
    <t>นางสาวอาภาพร   บุญทา</t>
  </si>
  <si>
    <t>โรงเรียนบ้านแม่มะลอ</t>
  </si>
  <si>
    <t>โรงเรียนบ้านสบวาก</t>
  </si>
  <si>
    <t>โรงเรียนบ้านแมวาก</t>
  </si>
  <si>
    <t>นางสาวศราวรรณ   ขยันการ</t>
  </si>
  <si>
    <t>โรงเรียนบ้านแม่นาจร</t>
  </si>
  <si>
    <t>โรงเรียนบ้านแม่มุ</t>
  </si>
  <si>
    <t>นายนพรัตน์   ถาวร</t>
  </si>
  <si>
    <t>โรงเรียนบ้านแม่ซา</t>
  </si>
  <si>
    <t>โรงเรียนบ้านแม่เอาะ</t>
  </si>
  <si>
    <t>โรงเรียนบ้านสบแม่รวม</t>
  </si>
  <si>
    <t>นางสาวประภาภรณ์   เนมิราช</t>
  </si>
  <si>
    <t>โรงเรียนบ้านแม่หอย</t>
  </si>
  <si>
    <t>โรงเรียนบ้านนาฮ่อง</t>
  </si>
  <si>
    <t>นางสาวนิศาชล   องอาจ</t>
  </si>
  <si>
    <t>โรงเรียนบ้านปางเกี๊ยะ</t>
  </si>
  <si>
    <t>โรงเรียนบ้านขุนหยอด</t>
  </si>
  <si>
    <t>นางพิชชาพร    ธีรวิทยากูล</t>
  </si>
  <si>
    <t>โรงเรียนบ้านผาละปิ</t>
  </si>
  <si>
    <t>โรงเรียนบ้านนากลาง</t>
  </si>
  <si>
    <t>นางสาวหทัยชนก   แก้วสุใจ</t>
  </si>
  <si>
    <t>โรงเรียนบ้านปางอุ๋ง</t>
  </si>
  <si>
    <t>นางสาวอรวรรณ   ทองเพชร</t>
  </si>
  <si>
    <t>โรงเรียนบ้านแม่แฮเหนือ</t>
  </si>
  <si>
    <t>นางสาวจันทร์ศรี    คีรีรังสี</t>
  </si>
  <si>
    <t>โรงเรียนบ้านห้วยผา</t>
  </si>
  <si>
    <t>โรงเรียนบ้านขุนแม่รวม</t>
  </si>
  <si>
    <t>นางสาวสุทธิดา    สนธิคุณ</t>
  </si>
  <si>
    <t>โรงเรียนบ้านแม่ตะละเหนือ</t>
  </si>
  <si>
    <t>โรงเรียนบ้านห้วยปู</t>
  </si>
  <si>
    <t>โรงเรียนบ้านแม่แดดน้อย</t>
  </si>
  <si>
    <t>นายไพโรจน์   นิเวศน์เวหน</t>
  </si>
  <si>
    <t>โรงเรียนบ้านจันทร์</t>
  </si>
  <si>
    <t>โรงเรียนสามัคคีสันม่วง</t>
  </si>
  <si>
    <t>นางสาวสิริกุล   วิทยาวัฒนากุล</t>
  </si>
  <si>
    <t>โรงเรียนบ้านแจ่มหลวง</t>
  </si>
  <si>
    <t>โรงเรียนบ้านห้วยยา</t>
  </si>
  <si>
    <t xml:space="preserve">แบบรายงานการจ้างอัตราจ้างชั่วคราว ประจำปีงบประมาณ พ.ศ. 2559 </t>
  </si>
  <si>
    <t>ตำแหน่งอัตราจ้างปฏิบัตหน้าที่ธุรการโรงเรียน ตามโครงการคืนครูให้นักเรียน</t>
  </si>
  <si>
    <t>จำนวน......................อัตรา สังกัดสพป./สพม/สศศ................................</t>
  </si>
  <si>
    <t>ส่งพร้อมหนังสือ สพป./สพม./สศศ. ..............................................ลงวันที่............................................</t>
  </si>
  <si>
    <t>ชื่อ - สกุล</t>
  </si>
  <si>
    <t>สังกัด</t>
  </si>
  <si>
    <t>ระยะเวลาการจ้าง</t>
  </si>
  <si>
    <t>(ระบุชื่อโรงเรียน/อื่นๆ)</t>
  </si>
  <si>
    <t>แบบรายงานการจ้างอัตราจ้างชั่วคราว ประจำปีงบประมาณ พ.ศ. 2559</t>
  </si>
  <si>
    <t>ตำแหน่งอัตราจ้างปฏิบัติงานแทนนักการภารโรง ตามโครงการคืนครูให้นักเรียน</t>
  </si>
  <si>
    <t>จำนวน  37  อัตรา</t>
  </si>
  <si>
    <t>สังกัดสพป.เชียงใหม่ เขต 6</t>
  </si>
  <si>
    <t>1 ตุลาคม 2557 - 30 กันยายน 2558</t>
  </si>
  <si>
    <t xml:space="preserve"> -</t>
  </si>
  <si>
    <t>กำลังสรรหา</t>
  </si>
  <si>
    <t>นางสาวปัทมา    ยานะแก้ว</t>
  </si>
  <si>
    <t>1 ธันวาคม 2557 - 30 กันยายน 2558</t>
  </si>
  <si>
    <t>1เมษายน 2558 - 30 กันยายน 2558</t>
  </si>
  <si>
    <t>18 พฤศจิกายน 2557 - 30 กันยายน 2558</t>
  </si>
  <si>
    <t>1 มีนาคม 2558 - 30 กันยายน 2558</t>
  </si>
  <si>
    <t>1 กรกฎาคม 2558 - 30 กันยายน 2558</t>
  </si>
  <si>
    <t>ตำแหน่งอัตราจ้างปฏิบัตงานแทนนักการภารโรง ตามโครงการคืนครูให้นักเรียน</t>
  </si>
  <si>
    <t>จำนวน   7   อัตรา</t>
  </si>
  <si>
    <t>15 ตุลาคม 2557 - 30 กันยายน 2558</t>
  </si>
  <si>
    <t>ให้ใส่ข้อมูลตามจริง</t>
  </si>
  <si>
    <t>1 กุมภาพันธ์ 2558 - 30 กันยายน 2558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</si>
</sst>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22" x14ac:knownFonts="1">
    <font>
      <sz val="11"/>
      <color theme="1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16"/>
      <name val="TH SarabunPSK"/>
      <family val="2"/>
    </font>
    <font>
      <sz val="11"/>
      <color indexed="8"/>
      <name val="TH SarabunPSK"/>
      <family val="2"/>
    </font>
    <font>
      <sz val="15"/>
      <color indexed="8"/>
      <name val="TH SarabunPSK"/>
      <family val="2"/>
    </font>
    <font>
      <sz val="10"/>
      <name val="Arial"/>
      <family val="2"/>
    </font>
    <font>
      <sz val="14"/>
      <name val="Cordia New"/>
      <family val="2"/>
    </font>
    <font>
      <sz val="20"/>
      <name val="TH SarabunPSK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60"/>
      <name val="Tahoma"/>
      <family val="2"/>
    </font>
    <font>
      <sz val="8"/>
      <color indexed="20"/>
      <name val="Tahoma"/>
      <family val="2"/>
    </font>
    <font>
      <sz val="8"/>
      <color indexed="10"/>
      <name val="Tahoma"/>
      <family val="2"/>
    </font>
    <font>
      <sz val="8"/>
      <color indexed="11"/>
      <name val="Tahoma"/>
      <family val="2"/>
    </font>
    <font>
      <sz val="8"/>
      <color indexed="12"/>
      <name val="Tahoma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sz val="16"/>
      <color rgb="FFFF0000"/>
      <name val="TH SarabunPSK"/>
      <family val="2"/>
    </font>
    <font>
      <sz val="20"/>
      <color theme="1"/>
      <name val="TH SarabunPSK"/>
      <family val="2"/>
    </font>
    <font>
      <sz val="18"/>
      <color theme="1"/>
      <name val="TH SarabunPSK"/>
      <family val="2"/>
    </font>
    <font>
      <sz val="18"/>
      <name val="TH SarabunPSK"/>
      <family val="2"/>
    </font>
    <font>
      <sz val="14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5" fillId="0" borderId="0" applyFont="0" applyFill="0" applyBorder="0" applyAlignment="0" applyProtection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1" fillId="0" borderId="0"/>
    <xf numFmtId="0" fontId="5" fillId="0" borderId="0"/>
  </cellStyleXfs>
  <cellXfs count="132">
    <xf numFmtId="0" fontId="0" fillId="0" borderId="0" xfId="0"/>
    <xf numFmtId="0" fontId="16" fillId="0" borderId="0" xfId="0" applyFont="1"/>
    <xf numFmtId="0" fontId="16" fillId="0" borderId="1" xfId="0" applyFont="1" applyBorder="1" applyAlignment="1">
      <alignment horizontal="center" shrinkToFi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/>
    </xf>
    <xf numFmtId="0" fontId="16" fillId="0" borderId="2" xfId="0" applyFont="1" applyBorder="1" applyAlignment="1">
      <alignment horizontal="center" wrapText="1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/>
    </xf>
    <xf numFmtId="0" fontId="16" fillId="0" borderId="3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shrinkToFit="1"/>
    </xf>
    <xf numFmtId="0" fontId="16" fillId="0" borderId="2" xfId="0" applyFont="1" applyBorder="1" applyAlignment="1">
      <alignment horizontal="left" vertical="center" wrapText="1" shrinkToFit="1"/>
    </xf>
    <xf numFmtId="0" fontId="16" fillId="0" borderId="2" xfId="0" applyFont="1" applyBorder="1" applyAlignment="1">
      <alignment horizontal="left" vertical="center" shrinkToFit="1"/>
    </xf>
    <xf numFmtId="0" fontId="16" fillId="0" borderId="3" xfId="0" applyFont="1" applyFill="1" applyBorder="1" applyAlignment="1">
      <alignment horizontal="center" wrapText="1"/>
    </xf>
    <xf numFmtId="0" fontId="16" fillId="0" borderId="3" xfId="0" applyFont="1" applyBorder="1" applyAlignment="1">
      <alignment vertical="center"/>
    </xf>
    <xf numFmtId="0" fontId="16" fillId="4" borderId="4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 vertical="center"/>
    </xf>
    <xf numFmtId="187" fontId="16" fillId="4" borderId="4" xfId="1" applyNumberFormat="1" applyFont="1" applyFill="1" applyBorder="1" applyAlignment="1">
      <alignment horizontal="center" vertical="center"/>
    </xf>
    <xf numFmtId="0" fontId="16" fillId="4" borderId="4" xfId="0" applyFont="1" applyFill="1" applyBorder="1"/>
    <xf numFmtId="0" fontId="16" fillId="0" borderId="2" xfId="0" applyFont="1" applyBorder="1" applyAlignment="1">
      <alignment shrinkToFit="1"/>
    </xf>
    <xf numFmtId="0" fontId="16" fillId="0" borderId="3" xfId="0" applyFont="1" applyBorder="1" applyAlignment="1">
      <alignment shrinkToFit="1"/>
    </xf>
    <xf numFmtId="0" fontId="16" fillId="0" borderId="0" xfId="0" applyFont="1" applyAlignment="1">
      <alignment shrinkToFit="1"/>
    </xf>
    <xf numFmtId="0" fontId="16" fillId="0" borderId="5" xfId="0" applyFont="1" applyBorder="1" applyAlignment="1">
      <alignment horizontal="center" vertical="center"/>
    </xf>
    <xf numFmtId="0" fontId="6" fillId="0" borderId="5" xfId="2" applyFont="1" applyFill="1" applyBorder="1" applyAlignment="1">
      <alignment horizontal="center" shrinkToFit="1"/>
    </xf>
    <xf numFmtId="0" fontId="16" fillId="0" borderId="5" xfId="0" applyFont="1" applyBorder="1" applyAlignment="1">
      <alignment horizontal="center" wrapText="1"/>
    </xf>
    <xf numFmtId="0" fontId="16" fillId="0" borderId="5" xfId="0" applyFont="1" applyBorder="1"/>
    <xf numFmtId="0" fontId="6" fillId="0" borderId="2" xfId="2" applyFont="1" applyFill="1" applyBorder="1" applyAlignment="1">
      <alignment horizontal="center" shrinkToFit="1"/>
    </xf>
    <xf numFmtId="0" fontId="16" fillId="0" borderId="2" xfId="0" applyFont="1" applyBorder="1"/>
    <xf numFmtId="0" fontId="16" fillId="5" borderId="2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left" vertical="center"/>
    </xf>
    <xf numFmtId="0" fontId="6" fillId="5" borderId="2" xfId="2" applyFont="1" applyFill="1" applyBorder="1" applyAlignment="1">
      <alignment horizontal="center" shrinkToFit="1"/>
    </xf>
    <xf numFmtId="0" fontId="16" fillId="5" borderId="2" xfId="0" applyFont="1" applyFill="1" applyBorder="1" applyAlignment="1">
      <alignment horizontal="center" wrapText="1"/>
    </xf>
    <xf numFmtId="0" fontId="16" fillId="5" borderId="2" xfId="0" applyFont="1" applyFill="1" applyBorder="1"/>
    <xf numFmtId="0" fontId="6" fillId="0" borderId="3" xfId="2" applyFont="1" applyFill="1" applyBorder="1" applyAlignment="1">
      <alignment horizontal="center" shrinkToFit="1"/>
    </xf>
    <xf numFmtId="0" fontId="16" fillId="0" borderId="3" xfId="0" applyFont="1" applyBorder="1"/>
    <xf numFmtId="0" fontId="16" fillId="5" borderId="2" xfId="0" applyFont="1" applyFill="1" applyBorder="1" applyAlignment="1">
      <alignment horizontal="center" shrinkToFit="1"/>
    </xf>
    <xf numFmtId="0" fontId="6" fillId="5" borderId="5" xfId="2" applyFont="1" applyFill="1" applyBorder="1" applyAlignment="1">
      <alignment horizontal="center" shrinkToFit="1"/>
    </xf>
    <xf numFmtId="0" fontId="16" fillId="5" borderId="3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left" vertical="center"/>
    </xf>
    <xf numFmtId="0" fontId="6" fillId="5" borderId="3" xfId="2" applyFont="1" applyFill="1" applyBorder="1" applyAlignment="1">
      <alignment horizontal="center" shrinkToFit="1"/>
    </xf>
    <xf numFmtId="0" fontId="16" fillId="5" borderId="3" xfId="0" applyFont="1" applyFill="1" applyBorder="1" applyAlignment="1">
      <alignment horizontal="center" wrapText="1"/>
    </xf>
    <xf numFmtId="0" fontId="16" fillId="5" borderId="3" xfId="0" applyFont="1" applyFill="1" applyBorder="1"/>
    <xf numFmtId="0" fontId="16" fillId="0" borderId="3" xfId="0" applyFont="1" applyFill="1" applyBorder="1" applyAlignment="1">
      <alignment horizontal="left" vertical="center"/>
    </xf>
    <xf numFmtId="0" fontId="6" fillId="3" borderId="3" xfId="2" applyFont="1" applyFill="1" applyBorder="1" applyAlignment="1">
      <alignment horizontal="center" shrinkToFit="1"/>
    </xf>
    <xf numFmtId="0" fontId="16" fillId="3" borderId="3" xfId="0" applyFont="1" applyFill="1" applyBorder="1" applyAlignment="1">
      <alignment shrinkToFit="1"/>
    </xf>
    <xf numFmtId="0" fontId="16" fillId="0" borderId="0" xfId="0" applyFont="1" applyFill="1" applyAlignment="1">
      <alignment horizontal="center" vertical="center"/>
    </xf>
    <xf numFmtId="0" fontId="16" fillId="0" borderId="5" xfId="0" applyFont="1" applyBorder="1" applyAlignment="1">
      <alignment horizontal="left" vertical="center"/>
    </xf>
    <xf numFmtId="0" fontId="16" fillId="0" borderId="5" xfId="0" applyFont="1" applyBorder="1" applyAlignment="1">
      <alignment horizontal="center" shrinkToFit="1"/>
    </xf>
    <xf numFmtId="0" fontId="19" fillId="4" borderId="7" xfId="0" applyFont="1" applyFill="1" applyBorder="1" applyAlignment="1">
      <alignment horizontal="center" vertical="center" shrinkToFit="1"/>
    </xf>
    <xf numFmtId="0" fontId="19" fillId="4" borderId="7" xfId="0" applyFont="1" applyFill="1" applyBorder="1" applyAlignment="1">
      <alignment horizontal="center" shrinkToFit="1"/>
    </xf>
    <xf numFmtId="0" fontId="19" fillId="4" borderId="8" xfId="0" applyFont="1" applyFill="1" applyBorder="1" applyAlignment="1">
      <alignment horizontal="center" vertical="center" shrinkToFit="1"/>
    </xf>
    <xf numFmtId="0" fontId="19" fillId="4" borderId="8" xfId="0" applyFont="1" applyFill="1" applyBorder="1" applyAlignment="1">
      <alignment horizontal="center" shrinkToFit="1"/>
    </xf>
    <xf numFmtId="49" fontId="19" fillId="4" borderId="6" xfId="0" applyNumberFormat="1" applyFont="1" applyFill="1" applyBorder="1" applyAlignment="1">
      <alignment horizontal="center" vertical="center"/>
    </xf>
    <xf numFmtId="49" fontId="19" fillId="4" borderId="6" xfId="0" applyNumberFormat="1" applyFont="1" applyFill="1" applyBorder="1" applyAlignment="1">
      <alignment horizontal="center"/>
    </xf>
    <xf numFmtId="0" fontId="6" fillId="2" borderId="2" xfId="2" applyFont="1" applyFill="1" applyBorder="1" applyAlignment="1">
      <alignment horizontal="center" shrinkToFit="1"/>
    </xf>
    <xf numFmtId="3" fontId="16" fillId="4" borderId="4" xfId="1" applyNumberFormat="1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shrinkToFit="1"/>
    </xf>
    <xf numFmtId="0" fontId="16" fillId="6" borderId="4" xfId="0" applyFont="1" applyFill="1" applyBorder="1" applyAlignment="1">
      <alignment horizontal="center"/>
    </xf>
    <xf numFmtId="0" fontId="16" fillId="6" borderId="4" xfId="0" applyFont="1" applyFill="1" applyBorder="1"/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 wrapText="1"/>
    </xf>
    <xf numFmtId="49" fontId="19" fillId="4" borderId="8" xfId="0" applyNumberFormat="1" applyFont="1" applyFill="1" applyBorder="1" applyAlignment="1">
      <alignment horizontal="center"/>
    </xf>
    <xf numFmtId="0" fontId="16" fillId="7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left" vertical="center"/>
    </xf>
    <xf numFmtId="0" fontId="6" fillId="7" borderId="5" xfId="2" applyFont="1" applyFill="1" applyBorder="1" applyAlignment="1">
      <alignment horizontal="center" shrinkToFit="1"/>
    </xf>
    <xf numFmtId="0" fontId="16" fillId="7" borderId="5" xfId="0" applyFont="1" applyFill="1" applyBorder="1" applyAlignment="1">
      <alignment horizontal="center" wrapText="1"/>
    </xf>
    <xf numFmtId="0" fontId="16" fillId="7" borderId="5" xfId="0" applyFont="1" applyFill="1" applyBorder="1" applyAlignment="1">
      <alignment horizontal="center" shrinkToFit="1"/>
    </xf>
    <xf numFmtId="0" fontId="16" fillId="7" borderId="5" xfId="0" applyFont="1" applyFill="1" applyBorder="1"/>
    <xf numFmtId="0" fontId="16" fillId="7" borderId="0" xfId="0" applyFont="1" applyFill="1"/>
    <xf numFmtId="0" fontId="16" fillId="7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/>
    </xf>
    <xf numFmtId="0" fontId="6" fillId="7" borderId="2" xfId="2" applyFont="1" applyFill="1" applyBorder="1" applyAlignment="1">
      <alignment horizontal="center" shrinkToFit="1"/>
    </xf>
    <xf numFmtId="0" fontId="16" fillId="7" borderId="2" xfId="0" applyFont="1" applyFill="1" applyBorder="1" applyAlignment="1">
      <alignment horizontal="center" wrapText="1"/>
    </xf>
    <xf numFmtId="0" fontId="16" fillId="7" borderId="2" xfId="0" applyFont="1" applyFill="1" applyBorder="1" applyAlignment="1">
      <alignment horizontal="center" shrinkToFit="1"/>
    </xf>
    <xf numFmtId="0" fontId="16" fillId="7" borderId="2" xfId="0" applyFont="1" applyFill="1" applyBorder="1"/>
    <xf numFmtId="0" fontId="17" fillId="7" borderId="2" xfId="0" applyFont="1" applyFill="1" applyBorder="1" applyAlignment="1">
      <alignment horizontal="center" wrapText="1"/>
    </xf>
    <xf numFmtId="0" fontId="16" fillId="7" borderId="2" xfId="0" applyFont="1" applyFill="1" applyBorder="1" applyAlignment="1">
      <alignment shrinkToFit="1"/>
    </xf>
    <xf numFmtId="0" fontId="16" fillId="7" borderId="2" xfId="0" applyFont="1" applyFill="1" applyBorder="1" applyAlignment="1">
      <alignment horizontal="left" vertical="center" wrapText="1" shrinkToFit="1"/>
    </xf>
    <xf numFmtId="0" fontId="16" fillId="7" borderId="2" xfId="0" applyFont="1" applyFill="1" applyBorder="1" applyAlignment="1">
      <alignment horizontal="left" vertical="center" shrinkToFit="1"/>
    </xf>
    <xf numFmtId="0" fontId="16" fillId="7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vertical="center"/>
    </xf>
    <xf numFmtId="0" fontId="6" fillId="7" borderId="3" xfId="2" applyFont="1" applyFill="1" applyBorder="1" applyAlignment="1">
      <alignment horizontal="center" shrinkToFit="1"/>
    </xf>
    <xf numFmtId="0" fontId="16" fillId="7" borderId="3" xfId="0" applyFont="1" applyFill="1" applyBorder="1" applyAlignment="1">
      <alignment horizontal="center" wrapText="1"/>
    </xf>
    <xf numFmtId="0" fontId="16" fillId="7" borderId="3" xfId="0" applyFont="1" applyFill="1" applyBorder="1" applyAlignment="1">
      <alignment horizontal="center" shrinkToFit="1"/>
    </xf>
    <xf numFmtId="0" fontId="16" fillId="7" borderId="3" xfId="0" applyFont="1" applyFill="1" applyBorder="1"/>
    <xf numFmtId="3" fontId="16" fillId="4" borderId="4" xfId="0" applyNumberFormat="1" applyFont="1" applyFill="1" applyBorder="1" applyAlignment="1">
      <alignment horizontal="center"/>
    </xf>
    <xf numFmtId="0" fontId="2" fillId="0" borderId="1" xfId="5" applyFont="1" applyFill="1" applyBorder="1" applyAlignment="1">
      <alignment horizontal="left" shrinkToFit="1"/>
    </xf>
    <xf numFmtId="0" fontId="2" fillId="0" borderId="2" xfId="5" applyFont="1" applyFill="1" applyBorder="1" applyAlignment="1">
      <alignment horizontal="left" shrinkToFit="1"/>
    </xf>
    <xf numFmtId="0" fontId="21" fillId="0" borderId="2" xfId="6" applyFont="1" applyBorder="1" applyAlignment="1">
      <alignment horizontal="center"/>
    </xf>
    <xf numFmtId="0" fontId="21" fillId="0" borderId="2" xfId="6" applyFont="1" applyFill="1" applyBorder="1" applyAlignment="1">
      <alignment horizontal="left" shrinkToFit="1"/>
    </xf>
    <xf numFmtId="0" fontId="21" fillId="4" borderId="2" xfId="6" applyFont="1" applyFill="1" applyBorder="1" applyAlignment="1">
      <alignment horizontal="left" shrinkToFit="1"/>
    </xf>
    <xf numFmtId="0" fontId="19" fillId="8" borderId="7" xfId="0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horizontal="center" shrinkToFit="1"/>
    </xf>
    <xf numFmtId="0" fontId="16" fillId="0" borderId="4" xfId="0" applyFont="1" applyBorder="1"/>
    <xf numFmtId="0" fontId="16" fillId="0" borderId="12" xfId="0" applyFont="1" applyBorder="1" applyAlignment="1"/>
    <xf numFmtId="0" fontId="21" fillId="0" borderId="1" xfId="6" applyFont="1" applyBorder="1" applyAlignment="1">
      <alignment horizontal="center"/>
    </xf>
    <xf numFmtId="0" fontId="21" fillId="0" borderId="1" xfId="6" applyFont="1" applyFill="1" applyBorder="1" applyAlignment="1">
      <alignment shrinkToFit="1"/>
    </xf>
    <xf numFmtId="0" fontId="21" fillId="0" borderId="1" xfId="6" applyFont="1" applyFill="1" applyBorder="1" applyAlignment="1">
      <alignment horizontal="left" shrinkToFit="1"/>
    </xf>
    <xf numFmtId="0" fontId="21" fillId="0" borderId="3" xfId="6" applyFont="1" applyBorder="1" applyAlignment="1">
      <alignment horizontal="center"/>
    </xf>
    <xf numFmtId="0" fontId="21" fillId="0" borderId="3" xfId="6" applyFont="1" applyFill="1" applyBorder="1" applyAlignment="1">
      <alignment horizontal="left" shrinkToFit="1"/>
    </xf>
    <xf numFmtId="0" fontId="2" fillId="0" borderId="0" xfId="0" applyFont="1"/>
    <xf numFmtId="0" fontId="20" fillId="8" borderId="7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shrinkToFi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/>
    <xf numFmtId="0" fontId="2" fillId="0" borderId="3" xfId="0" applyFont="1" applyBorder="1"/>
    <xf numFmtId="0" fontId="2" fillId="0" borderId="3" xfId="0" applyFont="1" applyBorder="1" applyAlignment="1"/>
    <xf numFmtId="0" fontId="19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9" fillId="8" borderId="7" xfId="0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 shrinkToFit="1"/>
    </xf>
    <xf numFmtId="0" fontId="19" fillId="8" borderId="6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center"/>
    </xf>
    <xf numFmtId="0" fontId="20" fillId="8" borderId="7" xfId="0" applyFont="1" applyFill="1" applyBorder="1" applyAlignment="1">
      <alignment horizontal="center" vertical="center"/>
    </xf>
    <xf numFmtId="0" fontId="20" fillId="8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49" fontId="19" fillId="4" borderId="8" xfId="0" applyNumberFormat="1" applyFont="1" applyFill="1" applyBorder="1" applyAlignment="1">
      <alignment horizontal="center"/>
    </xf>
    <xf numFmtId="49" fontId="19" fillId="4" borderId="9" xfId="0" applyNumberFormat="1" applyFont="1" applyFill="1" applyBorder="1" applyAlignment="1">
      <alignment horizontal="center"/>
    </xf>
    <xf numFmtId="49" fontId="19" fillId="4" borderId="10" xfId="0" applyNumberFormat="1" applyFont="1" applyFill="1" applyBorder="1" applyAlignment="1">
      <alignment horizontal="center"/>
    </xf>
    <xf numFmtId="0" fontId="19" fillId="0" borderId="11" xfId="0" applyFont="1" applyBorder="1" applyAlignment="1">
      <alignment horizontal="center"/>
    </xf>
  </cellXfs>
  <cellStyles count="9">
    <cellStyle name="Comma" xfId="1" builtinId="3"/>
    <cellStyle name="Normal" xfId="0" builtinId="0"/>
    <cellStyle name="Normal 2" xfId="2"/>
    <cellStyle name="Normal_แบบสำรวจข้อมูล สพม.(ธุรการ รร_ภารโรง)_1" xfId="5"/>
    <cellStyle name="ปกติ 2" xfId="7"/>
    <cellStyle name="ปกติ 3" xfId="8"/>
    <cellStyle name="ปกติ 4" xfId="3"/>
    <cellStyle name="ปกติ 5" xfId="4"/>
    <cellStyle name="ปกติ_Shee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24</xdr:row>
      <xdr:rowOff>228600</xdr:rowOff>
    </xdr:from>
    <xdr:to>
      <xdr:col>2</xdr:col>
      <xdr:colOff>1409700</xdr:colOff>
      <xdr:row>28</xdr:row>
      <xdr:rowOff>209550</xdr:rowOff>
    </xdr:to>
    <xdr:sp macro="" textlink="">
      <xdr:nvSpPr>
        <xdr:cNvPr id="2" name="TextBox 1"/>
        <xdr:cNvSpPr txBox="1"/>
      </xdr:nvSpPr>
      <xdr:spPr>
        <a:xfrm>
          <a:off x="142875" y="7981950"/>
          <a:ext cx="4114800" cy="1200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ผู้ให้ข้อมูล.....................................ตำแหน่ง.................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หมายเลขโทรศัพท์สำนักงาน..........................................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หมายเลขโทรศัพท์มือถือ...............................................</a:t>
          </a:r>
        </a:p>
      </xdr:txBody>
    </xdr:sp>
    <xdr:clientData/>
  </xdr:twoCellAnchor>
  <xdr:twoCellAnchor>
    <xdr:from>
      <xdr:col>3</xdr:col>
      <xdr:colOff>314325</xdr:colOff>
      <xdr:row>28</xdr:row>
      <xdr:rowOff>266700</xdr:rowOff>
    </xdr:from>
    <xdr:to>
      <xdr:col>4</xdr:col>
      <xdr:colOff>1181100</xdr:colOff>
      <xdr:row>33</xdr:row>
      <xdr:rowOff>200025</xdr:rowOff>
    </xdr:to>
    <xdr:sp macro="" textlink="">
      <xdr:nvSpPr>
        <xdr:cNvPr id="3" name="TextBox 2"/>
        <xdr:cNvSpPr txBox="1"/>
      </xdr:nvSpPr>
      <xdr:spPr>
        <a:xfrm>
          <a:off x="4838700" y="9239250"/>
          <a:ext cx="2657475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รับรองข้อมูลว่าถูกต้อง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.........................................................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(..........................................................)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ผู้อำนวยการกลุ่มบริหารงานบุคคล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24</xdr:row>
      <xdr:rowOff>228600</xdr:rowOff>
    </xdr:from>
    <xdr:to>
      <xdr:col>2</xdr:col>
      <xdr:colOff>1409700</xdr:colOff>
      <xdr:row>28</xdr:row>
      <xdr:rowOff>209550</xdr:rowOff>
    </xdr:to>
    <xdr:sp macro="" textlink="">
      <xdr:nvSpPr>
        <xdr:cNvPr id="2" name="TextBox 1"/>
        <xdr:cNvSpPr txBox="1"/>
      </xdr:nvSpPr>
      <xdr:spPr>
        <a:xfrm>
          <a:off x="142875" y="7981950"/>
          <a:ext cx="4114800" cy="1200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ผู้ให้ข้อมูล.....................................ตำแหน่ง.................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หมายเลขโทรศัพท์สำนักงาน..........................................</a:t>
          </a:r>
        </a:p>
        <a:p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หมายเลขโทรศัพท์มือถือ...............................................</a:t>
          </a:r>
        </a:p>
      </xdr:txBody>
    </xdr:sp>
    <xdr:clientData/>
  </xdr:twoCellAnchor>
  <xdr:twoCellAnchor>
    <xdr:from>
      <xdr:col>3</xdr:col>
      <xdr:colOff>314325</xdr:colOff>
      <xdr:row>28</xdr:row>
      <xdr:rowOff>266700</xdr:rowOff>
    </xdr:from>
    <xdr:to>
      <xdr:col>4</xdr:col>
      <xdr:colOff>1181100</xdr:colOff>
      <xdr:row>33</xdr:row>
      <xdr:rowOff>200025</xdr:rowOff>
    </xdr:to>
    <xdr:sp macro="" textlink="">
      <xdr:nvSpPr>
        <xdr:cNvPr id="3" name="TextBox 2"/>
        <xdr:cNvSpPr txBox="1"/>
      </xdr:nvSpPr>
      <xdr:spPr>
        <a:xfrm>
          <a:off x="4838700" y="9239250"/>
          <a:ext cx="2657475" cy="1457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รับรองข้อมูลว่าถูกต้อง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.........................................................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(..........................................................)</a:t>
          </a:r>
        </a:p>
        <a:p>
          <a:pPr algn="ctr"/>
          <a:r>
            <a:rPr lang="th-TH" sz="1600">
              <a:latin typeface="TH SarabunPSK" panose="020B0500040200020003" pitchFamily="34" charset="-34"/>
              <a:cs typeface="TH SarabunPSK" panose="020B0500040200020003" pitchFamily="34" charset="-34"/>
            </a:rPr>
            <a:t>ผู้อำนวยการกลุ่มบริหารงานบุคคล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380999</xdr:colOff>
      <xdr:row>15</xdr:row>
      <xdr:rowOff>28575</xdr:rowOff>
    </xdr:from>
    <xdr:to>
      <xdr:col>3</xdr:col>
      <xdr:colOff>1666874</xdr:colOff>
      <xdr:row>21</xdr:row>
      <xdr:rowOff>295275</xdr:rowOff>
    </xdr:to>
    <xdr:sp macro="" textlink="">
      <xdr:nvSpPr>
        <xdr:cNvPr id="2" name="TextBox 1"/>
        <xdr:cNvSpPr txBox="1"/>
      </xdr:nvSpPr>
      <xdr:spPr>
        <a:xfrm rot="19757198">
          <a:off x="847724" y="5038725"/>
          <a:ext cx="5267325" cy="20955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6000">
              <a:latin typeface="Arial" panose="020B0604020202020204" pitchFamily="34" charset="0"/>
              <a:cs typeface="TH SarabunPSK" panose="020B0500040200020003" pitchFamily="34" charset="-34"/>
            </a:rPr>
            <a:t>ตัวอย่างแบบรายงาน</a:t>
          </a:r>
        </a:p>
      </xdr:txBody>
    </xdr:sp>
    <xdr:clientData/>
  </xdr:twoCellAnchor>
  <xdr:twoCellAnchor>
    <xdr:from>
      <xdr:col>1</xdr:col>
      <xdr:colOff>409576</xdr:colOff>
      <xdr:row>41</xdr:row>
      <xdr:rowOff>133350</xdr:rowOff>
    </xdr:from>
    <xdr:to>
      <xdr:col>3</xdr:col>
      <xdr:colOff>1695451</xdr:colOff>
      <xdr:row>48</xdr:row>
      <xdr:rowOff>95250</xdr:rowOff>
    </xdr:to>
    <xdr:sp macro="" textlink="">
      <xdr:nvSpPr>
        <xdr:cNvPr id="3" name="TextBox 2"/>
        <xdr:cNvSpPr txBox="1"/>
      </xdr:nvSpPr>
      <xdr:spPr>
        <a:xfrm rot="19757198">
          <a:off x="876301" y="13068300"/>
          <a:ext cx="5267325" cy="20955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6000">
              <a:latin typeface="Arial" panose="020B0604020202020204" pitchFamily="34" charset="0"/>
              <a:cs typeface="TH SarabunPSK" panose="020B0500040200020003" pitchFamily="34" charset="-34"/>
            </a:rPr>
            <a:t>ตัวอย่างแบบรายงาน</a:t>
          </a:r>
        </a:p>
      </xdr:txBody>
    </xdr:sp>
    <xdr:clientData/>
  </xdr:twoCellAnchor>
  <xdr:twoCellAnchor>
    <xdr:from>
      <xdr:col>1</xdr:col>
      <xdr:colOff>495300</xdr:colOff>
      <xdr:row>75</xdr:row>
      <xdr:rowOff>57150</xdr:rowOff>
    </xdr:from>
    <xdr:to>
      <xdr:col>3</xdr:col>
      <xdr:colOff>1781175</xdr:colOff>
      <xdr:row>82</xdr:row>
      <xdr:rowOff>19050</xdr:rowOff>
    </xdr:to>
    <xdr:sp macro="" textlink="">
      <xdr:nvSpPr>
        <xdr:cNvPr id="4" name="TextBox 3"/>
        <xdr:cNvSpPr txBox="1"/>
      </xdr:nvSpPr>
      <xdr:spPr>
        <a:xfrm rot="19757198">
          <a:off x="962025" y="23355300"/>
          <a:ext cx="5267325" cy="20955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6000">
              <a:latin typeface="Arial" panose="020B0604020202020204" pitchFamily="34" charset="0"/>
              <a:cs typeface="TH SarabunPSK" panose="020B0500040200020003" pitchFamily="34" charset="-34"/>
            </a:rPr>
            <a:t>ตัวอย่างแบบรายงาน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685800</xdr:colOff>
      <xdr:row>11</xdr:row>
      <xdr:rowOff>171450</xdr:rowOff>
    </xdr:from>
    <xdr:to>
      <xdr:col>3</xdr:col>
      <xdr:colOff>2047875</xdr:colOff>
      <xdr:row>18</xdr:row>
      <xdr:rowOff>133350</xdr:rowOff>
    </xdr:to>
    <xdr:sp macro="" textlink="">
      <xdr:nvSpPr>
        <xdr:cNvPr id="2" name="TextBox 1"/>
        <xdr:cNvSpPr txBox="1"/>
      </xdr:nvSpPr>
      <xdr:spPr>
        <a:xfrm rot="19757198">
          <a:off x="1152525" y="3962400"/>
          <a:ext cx="4657725" cy="20955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h-TH" sz="6000">
              <a:latin typeface="Arial" panose="020B0604020202020204" pitchFamily="34" charset="0"/>
              <a:cs typeface="TH SarabunPSK" panose="020B0500040200020003" pitchFamily="34" charset="-34"/>
            </a:rPr>
            <a:t>ตัวอย่างแบบรายงาน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24"/>
  <sheetViews>
    <sheetView tabSelected="1" workbookViewId="0">
      <selection activeCell="A2" sqref="A2:E2"/>
    </sheetView>
  </sheetViews>
  <sheetFormatPr defaultRowHeight="24" x14ac:dyDescent="0.55000000000000004"/>
  <cols>
    <col min="1" max="1" width="6.125" style="1" customWidth="1"/>
    <col min="2" max="2" width="31.25" style="1" customWidth="1"/>
    <col min="3" max="3" width="22" style="1" bestFit="1" customWidth="1"/>
    <col min="4" max="4" width="23.5" style="1" customWidth="1"/>
    <col min="5" max="5" width="17.125" style="1" customWidth="1"/>
    <col min="6" max="16384" width="9" style="1"/>
  </cols>
  <sheetData>
    <row r="1" spans="1:5" ht="30.75" x14ac:dyDescent="0.7">
      <c r="A1" s="117" t="s">
        <v>381</v>
      </c>
      <c r="B1" s="117"/>
      <c r="C1" s="117"/>
      <c r="D1" s="117"/>
      <c r="E1" s="117"/>
    </row>
    <row r="2" spans="1:5" ht="30.75" x14ac:dyDescent="0.7">
      <c r="A2" s="117" t="s">
        <v>382</v>
      </c>
      <c r="B2" s="117"/>
      <c r="C2" s="117"/>
      <c r="D2" s="117"/>
      <c r="E2" s="117"/>
    </row>
    <row r="3" spans="1:5" ht="30.75" x14ac:dyDescent="0.7">
      <c r="A3" s="117" t="s">
        <v>383</v>
      </c>
      <c r="B3" s="117"/>
      <c r="C3" s="117"/>
      <c r="D3" s="117"/>
      <c r="E3" s="117"/>
    </row>
    <row r="4" spans="1:5" ht="30.75" x14ac:dyDescent="0.7">
      <c r="A4" s="117" t="s">
        <v>384</v>
      </c>
      <c r="B4" s="117"/>
      <c r="C4" s="117"/>
      <c r="D4" s="117"/>
      <c r="E4" s="117"/>
    </row>
    <row r="5" spans="1:5" ht="27.75" x14ac:dyDescent="0.55000000000000004">
      <c r="A5" s="118" t="s">
        <v>0</v>
      </c>
      <c r="B5" s="118" t="s">
        <v>385</v>
      </c>
      <c r="C5" s="97" t="s">
        <v>386</v>
      </c>
      <c r="D5" s="118" t="s">
        <v>387</v>
      </c>
      <c r="E5" s="118" t="s">
        <v>4</v>
      </c>
    </row>
    <row r="6" spans="1:5" ht="27.75" x14ac:dyDescent="0.65">
      <c r="A6" s="119"/>
      <c r="B6" s="119"/>
      <c r="C6" s="98" t="s">
        <v>388</v>
      </c>
      <c r="D6" s="119"/>
      <c r="E6" s="119"/>
    </row>
    <row r="7" spans="1:5" x14ac:dyDescent="0.55000000000000004">
      <c r="A7" s="99"/>
      <c r="B7" s="100"/>
      <c r="C7" s="99"/>
      <c r="D7" s="99"/>
      <c r="E7" s="99"/>
    </row>
    <row r="8" spans="1:5" x14ac:dyDescent="0.55000000000000004">
      <c r="A8" s="99"/>
      <c r="B8" s="100"/>
      <c r="C8" s="99"/>
      <c r="D8" s="99"/>
      <c r="E8" s="99"/>
    </row>
    <row r="9" spans="1:5" x14ac:dyDescent="0.55000000000000004">
      <c r="A9" s="99"/>
      <c r="B9" s="100"/>
      <c r="C9" s="99"/>
      <c r="D9" s="99"/>
      <c r="E9" s="99"/>
    </row>
    <row r="10" spans="1:5" x14ac:dyDescent="0.55000000000000004">
      <c r="A10" s="99"/>
      <c r="B10" s="100"/>
      <c r="C10" s="99"/>
      <c r="D10" s="99"/>
      <c r="E10" s="99"/>
    </row>
    <row r="11" spans="1:5" x14ac:dyDescent="0.55000000000000004">
      <c r="A11" s="99"/>
      <c r="B11" s="100"/>
      <c r="C11" s="99"/>
      <c r="D11" s="99"/>
      <c r="E11" s="99"/>
    </row>
    <row r="12" spans="1:5" x14ac:dyDescent="0.55000000000000004">
      <c r="A12" s="99"/>
      <c r="B12" s="100"/>
      <c r="C12" s="99"/>
      <c r="D12" s="99"/>
      <c r="E12" s="99"/>
    </row>
    <row r="13" spans="1:5" x14ac:dyDescent="0.55000000000000004">
      <c r="A13" s="99"/>
      <c r="B13" s="100"/>
      <c r="C13" s="99"/>
      <c r="D13" s="99"/>
      <c r="E13" s="99"/>
    </row>
    <row r="14" spans="1:5" x14ac:dyDescent="0.55000000000000004">
      <c r="A14" s="99"/>
      <c r="B14" s="100"/>
      <c r="C14" s="99"/>
      <c r="D14" s="99"/>
      <c r="E14" s="99"/>
    </row>
    <row r="15" spans="1:5" x14ac:dyDescent="0.55000000000000004">
      <c r="A15" s="99"/>
      <c r="B15" s="100"/>
      <c r="C15" s="99"/>
      <c r="D15" s="99"/>
      <c r="E15" s="99"/>
    </row>
    <row r="16" spans="1:5" x14ac:dyDescent="0.55000000000000004">
      <c r="A16" s="99"/>
      <c r="B16" s="100"/>
      <c r="C16" s="99"/>
      <c r="D16" s="99"/>
      <c r="E16" s="99"/>
    </row>
    <row r="17" spans="1:5" x14ac:dyDescent="0.55000000000000004">
      <c r="A17" s="99"/>
      <c r="B17" s="100"/>
      <c r="C17" s="99"/>
      <c r="D17" s="99"/>
      <c r="E17" s="99"/>
    </row>
    <row r="18" spans="1:5" x14ac:dyDescent="0.55000000000000004">
      <c r="A18" s="99"/>
      <c r="B18" s="100"/>
      <c r="C18" s="99"/>
      <c r="D18" s="99"/>
      <c r="E18" s="99"/>
    </row>
    <row r="19" spans="1:5" x14ac:dyDescent="0.55000000000000004">
      <c r="A19" s="99"/>
      <c r="B19" s="100"/>
      <c r="C19" s="99"/>
      <c r="D19" s="99"/>
      <c r="E19" s="99"/>
    </row>
    <row r="20" spans="1:5" x14ac:dyDescent="0.55000000000000004">
      <c r="A20" s="99"/>
      <c r="B20" s="100"/>
      <c r="C20" s="99"/>
      <c r="D20" s="99"/>
      <c r="E20" s="99"/>
    </row>
    <row r="21" spans="1:5" x14ac:dyDescent="0.55000000000000004">
      <c r="A21" s="99"/>
      <c r="B21" s="100"/>
      <c r="C21" s="99"/>
      <c r="D21" s="99"/>
      <c r="E21" s="99"/>
    </row>
    <row r="22" spans="1:5" x14ac:dyDescent="0.55000000000000004">
      <c r="A22" s="99"/>
      <c r="B22" s="100"/>
      <c r="C22" s="99"/>
      <c r="D22" s="99"/>
      <c r="E22" s="99"/>
    </row>
    <row r="23" spans="1:5" x14ac:dyDescent="0.55000000000000004">
      <c r="A23" s="99"/>
      <c r="B23" s="100"/>
      <c r="C23" s="99"/>
      <c r="D23" s="99"/>
      <c r="E23" s="99"/>
    </row>
    <row r="24" spans="1:5" x14ac:dyDescent="0.55000000000000004">
      <c r="A24" s="99"/>
      <c r="B24" s="100"/>
      <c r="C24" s="99"/>
      <c r="D24" s="99"/>
      <c r="E24" s="99"/>
    </row>
  </sheetData>
  <mergeCells count="8">
    <mergeCell ref="A1:E1"/>
    <mergeCell ref="A2:E2"/>
    <mergeCell ref="A3:E3"/>
    <mergeCell ref="A4:E4"/>
    <mergeCell ref="A5:A6"/>
    <mergeCell ref="B5:B6"/>
    <mergeCell ref="D5:D6"/>
    <mergeCell ref="E5:E6"/>
  </mergeCells>
  <pageMargins left="0.78740157480314965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E24"/>
  <sheetViews>
    <sheetView workbookViewId="0">
      <selection activeCell="A2" sqref="A2:E2"/>
    </sheetView>
  </sheetViews>
  <sheetFormatPr defaultRowHeight="24" x14ac:dyDescent="0.55000000000000004"/>
  <cols>
    <col min="1" max="1" width="6.125" style="1" customWidth="1"/>
    <col min="2" max="2" width="31.25" style="1" customWidth="1"/>
    <col min="3" max="3" width="22" style="1" bestFit="1" customWidth="1"/>
    <col min="4" max="4" width="23.5" style="1" customWidth="1"/>
    <col min="5" max="5" width="17.125" style="1" customWidth="1"/>
    <col min="6" max="16384" width="9" style="1"/>
  </cols>
  <sheetData>
    <row r="1" spans="1:5" ht="30.75" x14ac:dyDescent="0.7">
      <c r="A1" s="117" t="s">
        <v>389</v>
      </c>
      <c r="B1" s="117"/>
      <c r="C1" s="117"/>
      <c r="D1" s="117"/>
      <c r="E1" s="117"/>
    </row>
    <row r="2" spans="1:5" ht="30.75" x14ac:dyDescent="0.7">
      <c r="A2" s="117" t="s">
        <v>390</v>
      </c>
      <c r="B2" s="117"/>
      <c r="C2" s="117"/>
      <c r="D2" s="117"/>
      <c r="E2" s="117"/>
    </row>
    <row r="3" spans="1:5" ht="30.75" x14ac:dyDescent="0.7">
      <c r="A3" s="117" t="s">
        <v>383</v>
      </c>
      <c r="B3" s="117"/>
      <c r="C3" s="117"/>
      <c r="D3" s="117"/>
      <c r="E3" s="117"/>
    </row>
    <row r="4" spans="1:5" ht="30.75" x14ac:dyDescent="0.7">
      <c r="A4" s="117" t="s">
        <v>384</v>
      </c>
      <c r="B4" s="117"/>
      <c r="C4" s="117"/>
      <c r="D4" s="117"/>
      <c r="E4" s="117"/>
    </row>
    <row r="5" spans="1:5" ht="27.75" x14ac:dyDescent="0.55000000000000004">
      <c r="A5" s="118" t="s">
        <v>0</v>
      </c>
      <c r="B5" s="118" t="s">
        <v>385</v>
      </c>
      <c r="C5" s="97" t="s">
        <v>386</v>
      </c>
      <c r="D5" s="118" t="s">
        <v>387</v>
      </c>
      <c r="E5" s="118" t="s">
        <v>4</v>
      </c>
    </row>
    <row r="6" spans="1:5" ht="27.75" x14ac:dyDescent="0.65">
      <c r="A6" s="119"/>
      <c r="B6" s="119"/>
      <c r="C6" s="98" t="s">
        <v>388</v>
      </c>
      <c r="D6" s="119"/>
      <c r="E6" s="119"/>
    </row>
    <row r="7" spans="1:5" x14ac:dyDescent="0.55000000000000004">
      <c r="A7" s="99"/>
      <c r="B7" s="100"/>
      <c r="C7" s="99"/>
      <c r="D7" s="99"/>
      <c r="E7" s="99"/>
    </row>
    <row r="8" spans="1:5" x14ac:dyDescent="0.55000000000000004">
      <c r="A8" s="99"/>
      <c r="B8" s="100"/>
      <c r="C8" s="99"/>
      <c r="D8" s="99"/>
      <c r="E8" s="99"/>
    </row>
    <row r="9" spans="1:5" x14ac:dyDescent="0.55000000000000004">
      <c r="A9" s="99"/>
      <c r="B9" s="100"/>
      <c r="C9" s="99"/>
      <c r="D9" s="99"/>
      <c r="E9" s="99"/>
    </row>
    <row r="10" spans="1:5" x14ac:dyDescent="0.55000000000000004">
      <c r="A10" s="99"/>
      <c r="B10" s="100"/>
      <c r="C10" s="99"/>
      <c r="D10" s="99"/>
      <c r="E10" s="99"/>
    </row>
    <row r="11" spans="1:5" x14ac:dyDescent="0.55000000000000004">
      <c r="A11" s="99"/>
      <c r="B11" s="100"/>
      <c r="C11" s="99"/>
      <c r="D11" s="99"/>
      <c r="E11" s="99"/>
    </row>
    <row r="12" spans="1:5" x14ac:dyDescent="0.55000000000000004">
      <c r="A12" s="99"/>
      <c r="B12" s="100"/>
      <c r="C12" s="99"/>
      <c r="D12" s="99"/>
      <c r="E12" s="99"/>
    </row>
    <row r="13" spans="1:5" x14ac:dyDescent="0.55000000000000004">
      <c r="A13" s="99"/>
      <c r="B13" s="100"/>
      <c r="C13" s="99"/>
      <c r="D13" s="99"/>
      <c r="E13" s="99"/>
    </row>
    <row r="14" spans="1:5" x14ac:dyDescent="0.55000000000000004">
      <c r="A14" s="99"/>
      <c r="B14" s="100"/>
      <c r="C14" s="99"/>
      <c r="D14" s="99"/>
      <c r="E14" s="99"/>
    </row>
    <row r="15" spans="1:5" x14ac:dyDescent="0.55000000000000004">
      <c r="A15" s="99"/>
      <c r="B15" s="100"/>
      <c r="C15" s="99"/>
      <c r="D15" s="99"/>
      <c r="E15" s="99"/>
    </row>
    <row r="16" spans="1:5" x14ac:dyDescent="0.55000000000000004">
      <c r="A16" s="99"/>
      <c r="B16" s="100"/>
      <c r="C16" s="99"/>
      <c r="D16" s="99"/>
      <c r="E16" s="99"/>
    </row>
    <row r="17" spans="1:5" x14ac:dyDescent="0.55000000000000004">
      <c r="A17" s="99"/>
      <c r="B17" s="100"/>
      <c r="C17" s="99"/>
      <c r="D17" s="99"/>
      <c r="E17" s="99"/>
    </row>
    <row r="18" spans="1:5" x14ac:dyDescent="0.55000000000000004">
      <c r="A18" s="99"/>
      <c r="B18" s="100"/>
      <c r="C18" s="99"/>
      <c r="D18" s="99"/>
      <c r="E18" s="99"/>
    </row>
    <row r="19" spans="1:5" x14ac:dyDescent="0.55000000000000004">
      <c r="A19" s="99"/>
      <c r="B19" s="100"/>
      <c r="C19" s="99"/>
      <c r="D19" s="99"/>
      <c r="E19" s="99"/>
    </row>
    <row r="20" spans="1:5" x14ac:dyDescent="0.55000000000000004">
      <c r="A20" s="99"/>
      <c r="B20" s="100"/>
      <c r="C20" s="99"/>
      <c r="D20" s="99"/>
      <c r="E20" s="99"/>
    </row>
    <row r="21" spans="1:5" x14ac:dyDescent="0.55000000000000004">
      <c r="A21" s="99"/>
      <c r="B21" s="100"/>
      <c r="C21" s="99"/>
      <c r="D21" s="99"/>
      <c r="E21" s="99"/>
    </row>
    <row r="22" spans="1:5" x14ac:dyDescent="0.55000000000000004">
      <c r="A22" s="99"/>
      <c r="B22" s="100"/>
      <c r="C22" s="99"/>
      <c r="D22" s="99"/>
      <c r="E22" s="99"/>
    </row>
    <row r="23" spans="1:5" x14ac:dyDescent="0.55000000000000004">
      <c r="A23" s="99"/>
      <c r="B23" s="100"/>
      <c r="C23" s="99"/>
      <c r="D23" s="99"/>
      <c r="E23" s="99"/>
    </row>
    <row r="24" spans="1:5" x14ac:dyDescent="0.55000000000000004">
      <c r="A24" s="99"/>
      <c r="B24" s="100"/>
      <c r="C24" s="99"/>
      <c r="D24" s="99"/>
      <c r="E24" s="99"/>
    </row>
  </sheetData>
  <mergeCells count="8">
    <mergeCell ref="A1:E1"/>
    <mergeCell ref="A2:E2"/>
    <mergeCell ref="A3:E3"/>
    <mergeCell ref="A4:E4"/>
    <mergeCell ref="A5:A6"/>
    <mergeCell ref="B5:B6"/>
    <mergeCell ref="D5:D6"/>
    <mergeCell ref="E5:E6"/>
  </mergeCells>
  <pageMargins left="0.78740157480314965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93"/>
  <sheetViews>
    <sheetView workbookViewId="0">
      <selection activeCell="D15" sqref="D15"/>
    </sheetView>
  </sheetViews>
  <sheetFormatPr defaultRowHeight="24" x14ac:dyDescent="0.55000000000000004"/>
  <cols>
    <col min="1" max="1" width="6.125" style="1" customWidth="1"/>
    <col min="2" max="2" width="26.5" style="1" customWidth="1"/>
    <col min="3" max="3" width="25.75" style="1" customWidth="1"/>
    <col min="4" max="4" width="25.125" style="23" customWidth="1"/>
    <col min="5" max="5" width="12.125" style="1" customWidth="1"/>
    <col min="6" max="16384" width="9" style="1"/>
  </cols>
  <sheetData>
    <row r="1" spans="1:5" ht="30.75" x14ac:dyDescent="0.7">
      <c r="A1" s="117" t="s">
        <v>389</v>
      </c>
      <c r="B1" s="117"/>
      <c r="C1" s="117"/>
      <c r="D1" s="117"/>
      <c r="E1" s="117"/>
    </row>
    <row r="2" spans="1:5" ht="30.75" x14ac:dyDescent="0.7">
      <c r="A2" s="117" t="s">
        <v>382</v>
      </c>
      <c r="B2" s="117"/>
      <c r="C2" s="117"/>
      <c r="D2" s="117"/>
      <c r="E2" s="117"/>
    </row>
    <row r="3" spans="1:5" ht="30.75" x14ac:dyDescent="0.7">
      <c r="A3" s="117" t="s">
        <v>391</v>
      </c>
      <c r="B3" s="117"/>
      <c r="C3" s="117"/>
      <c r="D3" s="117"/>
      <c r="E3" s="117"/>
    </row>
    <row r="4" spans="1:5" ht="30.75" x14ac:dyDescent="0.7">
      <c r="A4" s="117" t="s">
        <v>392</v>
      </c>
      <c r="B4" s="117"/>
      <c r="C4" s="117"/>
      <c r="D4" s="117"/>
      <c r="E4" s="117"/>
    </row>
    <row r="5" spans="1:5" ht="27.75" x14ac:dyDescent="0.55000000000000004">
      <c r="A5" s="118" t="s">
        <v>0</v>
      </c>
      <c r="B5" s="118" t="s">
        <v>385</v>
      </c>
      <c r="C5" s="97" t="s">
        <v>386</v>
      </c>
      <c r="D5" s="120" t="s">
        <v>387</v>
      </c>
      <c r="E5" s="118" t="s">
        <v>4</v>
      </c>
    </row>
    <row r="6" spans="1:5" ht="27.75" x14ac:dyDescent="0.65">
      <c r="A6" s="119"/>
      <c r="B6" s="119"/>
      <c r="C6" s="98" t="s">
        <v>388</v>
      </c>
      <c r="D6" s="121"/>
      <c r="E6" s="119"/>
    </row>
    <row r="7" spans="1:5" x14ac:dyDescent="0.55000000000000004">
      <c r="A7" s="101">
        <v>1</v>
      </c>
      <c r="B7" s="102" t="s">
        <v>257</v>
      </c>
      <c r="C7" s="103" t="s">
        <v>258</v>
      </c>
      <c r="D7" s="2" t="s">
        <v>393</v>
      </c>
      <c r="E7" s="62"/>
    </row>
    <row r="8" spans="1:5" x14ac:dyDescent="0.55000000000000004">
      <c r="A8" s="94"/>
      <c r="B8" s="95"/>
      <c r="C8" s="95" t="s">
        <v>259</v>
      </c>
      <c r="D8" s="21"/>
      <c r="E8" s="29"/>
    </row>
    <row r="9" spans="1:5" x14ac:dyDescent="0.55000000000000004">
      <c r="A9" s="94">
        <v>2</v>
      </c>
      <c r="B9" s="96" t="s">
        <v>260</v>
      </c>
      <c r="C9" s="95" t="s">
        <v>261</v>
      </c>
      <c r="D9" s="12" t="s">
        <v>394</v>
      </c>
      <c r="E9" s="63" t="s">
        <v>395</v>
      </c>
    </row>
    <row r="10" spans="1:5" x14ac:dyDescent="0.55000000000000004">
      <c r="A10" s="94"/>
      <c r="B10" s="95"/>
      <c r="C10" s="95" t="s">
        <v>262</v>
      </c>
      <c r="D10" s="21"/>
      <c r="E10" s="29"/>
    </row>
    <row r="11" spans="1:5" x14ac:dyDescent="0.55000000000000004">
      <c r="A11" s="94">
        <v>3</v>
      </c>
      <c r="B11" s="95" t="s">
        <v>396</v>
      </c>
      <c r="C11" s="95" t="s">
        <v>264</v>
      </c>
      <c r="D11" s="12" t="s">
        <v>393</v>
      </c>
      <c r="E11" s="29"/>
    </row>
    <row r="12" spans="1:5" x14ac:dyDescent="0.55000000000000004">
      <c r="A12" s="94"/>
      <c r="B12" s="95"/>
      <c r="C12" s="95" t="s">
        <v>265</v>
      </c>
      <c r="D12" s="21"/>
      <c r="E12" s="29"/>
    </row>
    <row r="13" spans="1:5" x14ac:dyDescent="0.55000000000000004">
      <c r="A13" s="94"/>
      <c r="B13" s="95"/>
      <c r="C13" s="95" t="s">
        <v>266</v>
      </c>
      <c r="D13" s="21"/>
      <c r="E13" s="29"/>
    </row>
    <row r="14" spans="1:5" x14ac:dyDescent="0.55000000000000004">
      <c r="A14" s="94">
        <v>4</v>
      </c>
      <c r="B14" s="95" t="s">
        <v>267</v>
      </c>
      <c r="C14" s="95" t="s">
        <v>268</v>
      </c>
      <c r="D14" s="12" t="s">
        <v>397</v>
      </c>
      <c r="E14" s="29"/>
    </row>
    <row r="15" spans="1:5" x14ac:dyDescent="0.55000000000000004">
      <c r="A15" s="94"/>
      <c r="B15" s="95"/>
      <c r="C15" s="95" t="s">
        <v>269</v>
      </c>
      <c r="D15" s="21"/>
      <c r="E15" s="29"/>
    </row>
    <row r="16" spans="1:5" x14ac:dyDescent="0.55000000000000004">
      <c r="A16" s="94"/>
      <c r="B16" s="95"/>
      <c r="C16" s="95" t="s">
        <v>270</v>
      </c>
      <c r="D16" s="21"/>
      <c r="E16" s="29"/>
    </row>
    <row r="17" spans="1:5" x14ac:dyDescent="0.55000000000000004">
      <c r="A17" s="94">
        <v>5</v>
      </c>
      <c r="B17" s="95" t="s">
        <v>271</v>
      </c>
      <c r="C17" s="95" t="s">
        <v>272</v>
      </c>
      <c r="D17" s="12" t="s">
        <v>393</v>
      </c>
      <c r="E17" s="29"/>
    </row>
    <row r="18" spans="1:5" x14ac:dyDescent="0.55000000000000004">
      <c r="A18" s="94"/>
      <c r="B18" s="95"/>
      <c r="C18" s="95" t="s">
        <v>273</v>
      </c>
      <c r="D18" s="21"/>
      <c r="E18" s="29"/>
    </row>
    <row r="19" spans="1:5" x14ac:dyDescent="0.55000000000000004">
      <c r="A19" s="94"/>
      <c r="B19" s="95"/>
      <c r="C19" s="95" t="s">
        <v>274</v>
      </c>
      <c r="D19" s="21"/>
      <c r="E19" s="29"/>
    </row>
    <row r="20" spans="1:5" x14ac:dyDescent="0.55000000000000004">
      <c r="A20" s="94">
        <v>6</v>
      </c>
      <c r="B20" s="95" t="s">
        <v>275</v>
      </c>
      <c r="C20" s="95" t="s">
        <v>276</v>
      </c>
      <c r="D20" s="12" t="s">
        <v>393</v>
      </c>
      <c r="E20" s="29"/>
    </row>
    <row r="21" spans="1:5" x14ac:dyDescent="0.55000000000000004">
      <c r="A21" s="94"/>
      <c r="B21" s="95"/>
      <c r="C21" s="95" t="s">
        <v>277</v>
      </c>
      <c r="D21" s="21"/>
      <c r="E21" s="29"/>
    </row>
    <row r="22" spans="1:5" x14ac:dyDescent="0.55000000000000004">
      <c r="A22" s="94"/>
      <c r="B22" s="95"/>
      <c r="C22" s="95" t="s">
        <v>278</v>
      </c>
      <c r="D22" s="21"/>
      <c r="E22" s="29"/>
    </row>
    <row r="23" spans="1:5" x14ac:dyDescent="0.55000000000000004">
      <c r="A23" s="94">
        <v>7</v>
      </c>
      <c r="B23" s="95" t="s">
        <v>279</v>
      </c>
      <c r="C23" s="95" t="s">
        <v>280</v>
      </c>
      <c r="D23" s="12" t="s">
        <v>398</v>
      </c>
      <c r="E23" s="29"/>
    </row>
    <row r="24" spans="1:5" x14ac:dyDescent="0.55000000000000004">
      <c r="A24" s="94"/>
      <c r="B24" s="95"/>
      <c r="C24" s="95" t="s">
        <v>281</v>
      </c>
      <c r="D24" s="21"/>
      <c r="E24" s="29"/>
    </row>
    <row r="25" spans="1:5" x14ac:dyDescent="0.55000000000000004">
      <c r="A25" s="94"/>
      <c r="B25" s="95"/>
      <c r="C25" s="95" t="s">
        <v>282</v>
      </c>
      <c r="D25" s="21"/>
      <c r="E25" s="29"/>
    </row>
    <row r="26" spans="1:5" x14ac:dyDescent="0.55000000000000004">
      <c r="A26" s="94">
        <v>8</v>
      </c>
      <c r="B26" s="95" t="s">
        <v>283</v>
      </c>
      <c r="C26" s="95" t="s">
        <v>284</v>
      </c>
      <c r="D26" s="12" t="s">
        <v>393</v>
      </c>
      <c r="E26" s="29"/>
    </row>
    <row r="27" spans="1:5" x14ac:dyDescent="0.55000000000000004">
      <c r="A27" s="94"/>
      <c r="B27" s="95"/>
      <c r="C27" s="95" t="s">
        <v>285</v>
      </c>
      <c r="D27" s="21"/>
      <c r="E27" s="29"/>
    </row>
    <row r="28" spans="1:5" x14ac:dyDescent="0.55000000000000004">
      <c r="A28" s="94">
        <v>9</v>
      </c>
      <c r="B28" s="95" t="s">
        <v>286</v>
      </c>
      <c r="C28" s="95" t="s">
        <v>287</v>
      </c>
      <c r="D28" s="12" t="s">
        <v>393</v>
      </c>
      <c r="E28" s="29"/>
    </row>
    <row r="29" spans="1:5" x14ac:dyDescent="0.55000000000000004">
      <c r="A29" s="94">
        <v>10</v>
      </c>
      <c r="B29" s="95" t="s">
        <v>288</v>
      </c>
      <c r="C29" s="95" t="s">
        <v>289</v>
      </c>
      <c r="D29" s="12" t="s">
        <v>399</v>
      </c>
      <c r="E29" s="29"/>
    </row>
    <row r="30" spans="1:5" x14ac:dyDescent="0.55000000000000004">
      <c r="A30" s="94"/>
      <c r="B30" s="95"/>
      <c r="C30" s="95" t="s">
        <v>290</v>
      </c>
      <c r="D30" s="21"/>
      <c r="E30" s="29"/>
    </row>
    <row r="31" spans="1:5" x14ac:dyDescent="0.55000000000000004">
      <c r="A31" s="94"/>
      <c r="B31" s="95"/>
      <c r="C31" s="95" t="s">
        <v>291</v>
      </c>
      <c r="D31" s="21"/>
      <c r="E31" s="29"/>
    </row>
    <row r="32" spans="1:5" x14ac:dyDescent="0.55000000000000004">
      <c r="A32" s="94">
        <v>11</v>
      </c>
      <c r="B32" s="95" t="s">
        <v>292</v>
      </c>
      <c r="C32" s="95" t="s">
        <v>293</v>
      </c>
      <c r="D32" s="12" t="s">
        <v>393</v>
      </c>
      <c r="E32" s="29"/>
    </row>
    <row r="33" spans="1:5" x14ac:dyDescent="0.55000000000000004">
      <c r="A33" s="94"/>
      <c r="B33" s="95"/>
      <c r="C33" s="95" t="s">
        <v>294</v>
      </c>
      <c r="D33" s="21"/>
      <c r="E33" s="29"/>
    </row>
    <row r="34" spans="1:5" x14ac:dyDescent="0.55000000000000004">
      <c r="A34" s="94"/>
      <c r="B34" s="95"/>
      <c r="C34" s="95" t="s">
        <v>295</v>
      </c>
      <c r="D34" s="21"/>
      <c r="E34" s="29"/>
    </row>
    <row r="35" spans="1:5" x14ac:dyDescent="0.55000000000000004">
      <c r="A35" s="94">
        <v>12</v>
      </c>
      <c r="B35" s="95" t="s">
        <v>296</v>
      </c>
      <c r="C35" s="95" t="s">
        <v>297</v>
      </c>
      <c r="D35" s="12" t="s">
        <v>393</v>
      </c>
      <c r="E35" s="29"/>
    </row>
    <row r="36" spans="1:5" x14ac:dyDescent="0.55000000000000004">
      <c r="A36" s="94"/>
      <c r="B36" s="95"/>
      <c r="C36" s="95" t="s">
        <v>298</v>
      </c>
      <c r="D36" s="21"/>
      <c r="E36" s="29"/>
    </row>
    <row r="37" spans="1:5" x14ac:dyDescent="0.55000000000000004">
      <c r="A37" s="94">
        <v>13</v>
      </c>
      <c r="B37" s="95" t="s">
        <v>299</v>
      </c>
      <c r="C37" s="95" t="s">
        <v>300</v>
      </c>
      <c r="D37" s="12" t="s">
        <v>393</v>
      </c>
      <c r="E37" s="29"/>
    </row>
    <row r="38" spans="1:5" x14ac:dyDescent="0.55000000000000004">
      <c r="A38" s="94"/>
      <c r="B38" s="95"/>
      <c r="C38" s="95" t="s">
        <v>301</v>
      </c>
      <c r="D38" s="21"/>
      <c r="E38" s="29"/>
    </row>
    <row r="39" spans="1:5" x14ac:dyDescent="0.55000000000000004">
      <c r="A39" s="94">
        <v>14</v>
      </c>
      <c r="B39" s="95" t="s">
        <v>302</v>
      </c>
      <c r="C39" s="95" t="s">
        <v>303</v>
      </c>
      <c r="D39" s="12" t="s">
        <v>393</v>
      </c>
      <c r="E39" s="29"/>
    </row>
    <row r="40" spans="1:5" x14ac:dyDescent="0.55000000000000004">
      <c r="A40" s="94"/>
      <c r="B40" s="95"/>
      <c r="C40" s="95" t="s">
        <v>304</v>
      </c>
      <c r="D40" s="21"/>
      <c r="E40" s="29"/>
    </row>
    <row r="41" spans="1:5" x14ac:dyDescent="0.55000000000000004">
      <c r="A41" s="94"/>
      <c r="B41" s="95"/>
      <c r="C41" s="95" t="s">
        <v>305</v>
      </c>
      <c r="D41" s="21"/>
      <c r="E41" s="29"/>
    </row>
    <row r="42" spans="1:5" x14ac:dyDescent="0.55000000000000004">
      <c r="A42" s="94">
        <v>15</v>
      </c>
      <c r="B42" s="95" t="s">
        <v>306</v>
      </c>
      <c r="C42" s="95" t="s">
        <v>307</v>
      </c>
      <c r="D42" s="12" t="s">
        <v>393</v>
      </c>
      <c r="E42" s="29"/>
    </row>
    <row r="43" spans="1:5" x14ac:dyDescent="0.55000000000000004">
      <c r="A43" s="94"/>
      <c r="B43" s="95"/>
      <c r="C43" s="95" t="s">
        <v>308</v>
      </c>
      <c r="D43" s="21"/>
      <c r="E43" s="29"/>
    </row>
    <row r="44" spans="1:5" x14ac:dyDescent="0.55000000000000004">
      <c r="A44" s="94"/>
      <c r="B44" s="95"/>
      <c r="C44" s="95" t="s">
        <v>309</v>
      </c>
      <c r="D44" s="21"/>
      <c r="E44" s="29"/>
    </row>
    <row r="45" spans="1:5" x14ac:dyDescent="0.55000000000000004">
      <c r="A45" s="94">
        <v>16</v>
      </c>
      <c r="B45" s="95" t="s">
        <v>310</v>
      </c>
      <c r="C45" s="95" t="s">
        <v>311</v>
      </c>
      <c r="D45" s="12" t="s">
        <v>393</v>
      </c>
      <c r="E45" s="29"/>
    </row>
    <row r="46" spans="1:5" x14ac:dyDescent="0.55000000000000004">
      <c r="A46" s="94"/>
      <c r="B46" s="95"/>
      <c r="C46" s="95" t="s">
        <v>312</v>
      </c>
      <c r="D46" s="21"/>
      <c r="E46" s="29"/>
    </row>
    <row r="47" spans="1:5" x14ac:dyDescent="0.55000000000000004">
      <c r="A47" s="94">
        <v>17</v>
      </c>
      <c r="B47" s="95" t="s">
        <v>313</v>
      </c>
      <c r="C47" s="95" t="s">
        <v>314</v>
      </c>
      <c r="D47" s="12" t="s">
        <v>393</v>
      </c>
      <c r="E47" s="29"/>
    </row>
    <row r="48" spans="1:5" x14ac:dyDescent="0.55000000000000004">
      <c r="A48" s="94"/>
      <c r="B48" s="95"/>
      <c r="C48" s="95" t="s">
        <v>315</v>
      </c>
      <c r="D48" s="21"/>
      <c r="E48" s="29"/>
    </row>
    <row r="49" spans="1:5" x14ac:dyDescent="0.55000000000000004">
      <c r="A49" s="94"/>
      <c r="B49" s="95"/>
      <c r="C49" s="95" t="s">
        <v>316</v>
      </c>
      <c r="D49" s="21"/>
      <c r="E49" s="29"/>
    </row>
    <row r="50" spans="1:5" x14ac:dyDescent="0.55000000000000004">
      <c r="A50" s="94">
        <v>18</v>
      </c>
      <c r="B50" s="95" t="s">
        <v>317</v>
      </c>
      <c r="C50" s="95" t="s">
        <v>318</v>
      </c>
      <c r="D50" s="12" t="s">
        <v>400</v>
      </c>
      <c r="E50" s="29"/>
    </row>
    <row r="51" spans="1:5" x14ac:dyDescent="0.55000000000000004">
      <c r="A51" s="94"/>
      <c r="B51" s="95"/>
      <c r="C51" s="95" t="s">
        <v>319</v>
      </c>
      <c r="D51" s="21"/>
      <c r="E51" s="29"/>
    </row>
    <row r="52" spans="1:5" x14ac:dyDescent="0.55000000000000004">
      <c r="A52" s="94"/>
      <c r="B52" s="95"/>
      <c r="C52" s="95" t="s">
        <v>320</v>
      </c>
      <c r="D52" s="21"/>
      <c r="E52" s="29"/>
    </row>
    <row r="53" spans="1:5" x14ac:dyDescent="0.55000000000000004">
      <c r="A53" s="94">
        <v>19</v>
      </c>
      <c r="B53" s="95" t="s">
        <v>321</v>
      </c>
      <c r="C53" s="95" t="s">
        <v>322</v>
      </c>
      <c r="D53" s="12" t="s">
        <v>393</v>
      </c>
      <c r="E53" s="29"/>
    </row>
    <row r="54" spans="1:5" x14ac:dyDescent="0.55000000000000004">
      <c r="A54" s="94"/>
      <c r="B54" s="95"/>
      <c r="C54" s="95" t="s">
        <v>323</v>
      </c>
      <c r="D54" s="21"/>
      <c r="E54" s="29"/>
    </row>
    <row r="55" spans="1:5" x14ac:dyDescent="0.55000000000000004">
      <c r="A55" s="94">
        <v>20</v>
      </c>
      <c r="B55" s="95" t="s">
        <v>324</v>
      </c>
      <c r="C55" s="95" t="s">
        <v>325</v>
      </c>
      <c r="D55" s="12" t="s">
        <v>393</v>
      </c>
      <c r="E55" s="29"/>
    </row>
    <row r="56" spans="1:5" x14ac:dyDescent="0.55000000000000004">
      <c r="A56" s="94"/>
      <c r="B56" s="95"/>
      <c r="C56" s="95" t="s">
        <v>326</v>
      </c>
      <c r="D56" s="21"/>
      <c r="E56" s="29"/>
    </row>
    <row r="57" spans="1:5" x14ac:dyDescent="0.55000000000000004">
      <c r="A57" s="94">
        <v>21</v>
      </c>
      <c r="B57" s="95" t="s">
        <v>327</v>
      </c>
      <c r="C57" s="95" t="s">
        <v>328</v>
      </c>
      <c r="D57" s="12" t="s">
        <v>393</v>
      </c>
      <c r="E57" s="29"/>
    </row>
    <row r="58" spans="1:5" x14ac:dyDescent="0.55000000000000004">
      <c r="A58" s="94"/>
      <c r="B58" s="95"/>
      <c r="C58" s="95" t="s">
        <v>329</v>
      </c>
      <c r="D58" s="21"/>
      <c r="E58" s="29"/>
    </row>
    <row r="59" spans="1:5" x14ac:dyDescent="0.55000000000000004">
      <c r="A59" s="94"/>
      <c r="B59" s="95"/>
      <c r="C59" s="95" t="s">
        <v>330</v>
      </c>
      <c r="D59" s="21"/>
      <c r="E59" s="29"/>
    </row>
    <row r="60" spans="1:5" x14ac:dyDescent="0.55000000000000004">
      <c r="A60" s="94">
        <v>22</v>
      </c>
      <c r="B60" s="95" t="s">
        <v>331</v>
      </c>
      <c r="C60" s="95" t="s">
        <v>332</v>
      </c>
      <c r="D60" s="12" t="s">
        <v>393</v>
      </c>
      <c r="E60" s="29"/>
    </row>
    <row r="61" spans="1:5" x14ac:dyDescent="0.55000000000000004">
      <c r="A61" s="94"/>
      <c r="B61" s="95"/>
      <c r="C61" s="95" t="s">
        <v>333</v>
      </c>
      <c r="D61" s="21"/>
      <c r="E61" s="29"/>
    </row>
    <row r="62" spans="1:5" x14ac:dyDescent="0.55000000000000004">
      <c r="A62" s="94"/>
      <c r="B62" s="95"/>
      <c r="C62" s="95" t="s">
        <v>334</v>
      </c>
      <c r="D62" s="21"/>
      <c r="E62" s="29"/>
    </row>
    <row r="63" spans="1:5" x14ac:dyDescent="0.55000000000000004">
      <c r="A63" s="94">
        <v>23</v>
      </c>
      <c r="B63" s="95" t="s">
        <v>335</v>
      </c>
      <c r="C63" s="95" t="s">
        <v>336</v>
      </c>
      <c r="D63" s="12" t="s">
        <v>401</v>
      </c>
      <c r="E63" s="29"/>
    </row>
    <row r="64" spans="1:5" x14ac:dyDescent="0.55000000000000004">
      <c r="A64" s="94"/>
      <c r="B64" s="95"/>
      <c r="C64" s="95" t="s">
        <v>337</v>
      </c>
      <c r="D64" s="21"/>
      <c r="E64" s="29"/>
    </row>
    <row r="65" spans="1:5" x14ac:dyDescent="0.55000000000000004">
      <c r="A65" s="94">
        <v>24</v>
      </c>
      <c r="B65" s="95" t="s">
        <v>338</v>
      </c>
      <c r="C65" s="95" t="s">
        <v>339</v>
      </c>
      <c r="D65" s="12" t="s">
        <v>393</v>
      </c>
      <c r="E65" s="29"/>
    </row>
    <row r="66" spans="1:5" x14ac:dyDescent="0.55000000000000004">
      <c r="A66" s="94"/>
      <c r="B66" s="95"/>
      <c r="C66" s="95" t="s">
        <v>340</v>
      </c>
      <c r="D66" s="21"/>
      <c r="E66" s="29"/>
    </row>
    <row r="67" spans="1:5" x14ac:dyDescent="0.55000000000000004">
      <c r="A67" s="94">
        <v>25</v>
      </c>
      <c r="B67" s="95" t="s">
        <v>341</v>
      </c>
      <c r="C67" s="95" t="s">
        <v>342</v>
      </c>
      <c r="D67" s="12" t="s">
        <v>393</v>
      </c>
      <c r="E67" s="29"/>
    </row>
    <row r="68" spans="1:5" x14ac:dyDescent="0.55000000000000004">
      <c r="A68" s="94"/>
      <c r="B68" s="95"/>
      <c r="C68" s="95" t="s">
        <v>343</v>
      </c>
      <c r="D68" s="21"/>
      <c r="E68" s="29"/>
    </row>
    <row r="69" spans="1:5" x14ac:dyDescent="0.55000000000000004">
      <c r="A69" s="94">
        <v>26</v>
      </c>
      <c r="B69" s="95" t="s">
        <v>344</v>
      </c>
      <c r="C69" s="95" t="s">
        <v>345</v>
      </c>
      <c r="D69" s="12" t="s">
        <v>393</v>
      </c>
      <c r="E69" s="29"/>
    </row>
    <row r="70" spans="1:5" x14ac:dyDescent="0.55000000000000004">
      <c r="A70" s="94"/>
      <c r="B70" s="95"/>
      <c r="C70" s="95" t="s">
        <v>346</v>
      </c>
      <c r="D70" s="21"/>
      <c r="E70" s="29"/>
    </row>
    <row r="71" spans="1:5" x14ac:dyDescent="0.55000000000000004">
      <c r="A71" s="94"/>
      <c r="B71" s="95"/>
      <c r="C71" s="95" t="s">
        <v>347</v>
      </c>
      <c r="D71" s="21"/>
      <c r="E71" s="29"/>
    </row>
    <row r="72" spans="1:5" x14ac:dyDescent="0.55000000000000004">
      <c r="A72" s="94">
        <v>27</v>
      </c>
      <c r="B72" s="95" t="s">
        <v>348</v>
      </c>
      <c r="C72" s="95" t="s">
        <v>349</v>
      </c>
      <c r="D72" s="12" t="s">
        <v>393</v>
      </c>
      <c r="E72" s="29"/>
    </row>
    <row r="73" spans="1:5" x14ac:dyDescent="0.55000000000000004">
      <c r="A73" s="94"/>
      <c r="B73" s="95"/>
      <c r="C73" s="95" t="s">
        <v>350</v>
      </c>
      <c r="D73" s="21"/>
      <c r="E73" s="29"/>
    </row>
    <row r="74" spans="1:5" x14ac:dyDescent="0.55000000000000004">
      <c r="A74" s="94">
        <v>28</v>
      </c>
      <c r="B74" s="95" t="s">
        <v>351</v>
      </c>
      <c r="C74" s="95" t="s">
        <v>352</v>
      </c>
      <c r="D74" s="12" t="s">
        <v>393</v>
      </c>
      <c r="E74" s="29"/>
    </row>
    <row r="75" spans="1:5" x14ac:dyDescent="0.55000000000000004">
      <c r="A75" s="94"/>
      <c r="B75" s="95"/>
      <c r="C75" s="95" t="s">
        <v>353</v>
      </c>
      <c r="D75" s="21"/>
      <c r="E75" s="29"/>
    </row>
    <row r="76" spans="1:5" x14ac:dyDescent="0.55000000000000004">
      <c r="A76" s="94"/>
      <c r="B76" s="95"/>
      <c r="C76" s="95" t="s">
        <v>354</v>
      </c>
      <c r="D76" s="21"/>
      <c r="E76" s="29"/>
    </row>
    <row r="77" spans="1:5" x14ac:dyDescent="0.55000000000000004">
      <c r="A77" s="94">
        <v>29</v>
      </c>
      <c r="B77" s="95" t="s">
        <v>355</v>
      </c>
      <c r="C77" s="95" t="s">
        <v>356</v>
      </c>
      <c r="D77" s="12" t="s">
        <v>393</v>
      </c>
      <c r="E77" s="29"/>
    </row>
    <row r="78" spans="1:5" x14ac:dyDescent="0.55000000000000004">
      <c r="A78" s="94"/>
      <c r="B78" s="95"/>
      <c r="C78" s="95" t="s">
        <v>357</v>
      </c>
      <c r="D78" s="21"/>
      <c r="E78" s="29"/>
    </row>
    <row r="79" spans="1:5" x14ac:dyDescent="0.55000000000000004">
      <c r="A79" s="94">
        <v>30</v>
      </c>
      <c r="B79" s="95" t="s">
        <v>358</v>
      </c>
      <c r="C79" s="95" t="s">
        <v>359</v>
      </c>
      <c r="D79" s="12" t="s">
        <v>393</v>
      </c>
      <c r="E79" s="29"/>
    </row>
    <row r="80" spans="1:5" x14ac:dyDescent="0.55000000000000004">
      <c r="A80" s="94"/>
      <c r="B80" s="95"/>
      <c r="C80" s="95" t="s">
        <v>360</v>
      </c>
      <c r="D80" s="21"/>
      <c r="E80" s="29"/>
    </row>
    <row r="81" spans="1:5" x14ac:dyDescent="0.55000000000000004">
      <c r="A81" s="94">
        <v>31</v>
      </c>
      <c r="B81" s="95" t="s">
        <v>361</v>
      </c>
      <c r="C81" s="95" t="s">
        <v>362</v>
      </c>
      <c r="D81" s="12" t="s">
        <v>393</v>
      </c>
      <c r="E81" s="29"/>
    </row>
    <row r="82" spans="1:5" x14ac:dyDescent="0.55000000000000004">
      <c r="A82" s="94"/>
      <c r="B82" s="95"/>
      <c r="C82" s="95" t="s">
        <v>363</v>
      </c>
      <c r="D82" s="21"/>
      <c r="E82" s="29"/>
    </row>
    <row r="83" spans="1:5" x14ac:dyDescent="0.55000000000000004">
      <c r="A83" s="94">
        <v>32</v>
      </c>
      <c r="B83" s="95" t="s">
        <v>364</v>
      </c>
      <c r="C83" s="95" t="s">
        <v>365</v>
      </c>
      <c r="D83" s="12" t="s">
        <v>393</v>
      </c>
      <c r="E83" s="29"/>
    </row>
    <row r="84" spans="1:5" x14ac:dyDescent="0.55000000000000004">
      <c r="A84" s="94">
        <v>33</v>
      </c>
      <c r="B84" s="95" t="s">
        <v>366</v>
      </c>
      <c r="C84" s="95" t="s">
        <v>367</v>
      </c>
      <c r="D84" s="12" t="s">
        <v>393</v>
      </c>
      <c r="E84" s="29"/>
    </row>
    <row r="85" spans="1:5" x14ac:dyDescent="0.55000000000000004">
      <c r="A85" s="94">
        <v>34</v>
      </c>
      <c r="B85" s="95" t="s">
        <v>368</v>
      </c>
      <c r="C85" s="95" t="s">
        <v>369</v>
      </c>
      <c r="D85" s="12" t="s">
        <v>393</v>
      </c>
      <c r="E85" s="29"/>
    </row>
    <row r="86" spans="1:5" x14ac:dyDescent="0.55000000000000004">
      <c r="A86" s="94"/>
      <c r="B86" s="95"/>
      <c r="C86" s="95" t="s">
        <v>370</v>
      </c>
      <c r="D86" s="21"/>
      <c r="E86" s="29"/>
    </row>
    <row r="87" spans="1:5" x14ac:dyDescent="0.55000000000000004">
      <c r="A87" s="94">
        <v>35</v>
      </c>
      <c r="B87" s="95" t="s">
        <v>371</v>
      </c>
      <c r="C87" s="95" t="s">
        <v>372</v>
      </c>
      <c r="D87" s="12" t="s">
        <v>393</v>
      </c>
      <c r="E87" s="29"/>
    </row>
    <row r="88" spans="1:5" x14ac:dyDescent="0.55000000000000004">
      <c r="A88" s="94"/>
      <c r="B88" s="95"/>
      <c r="C88" s="95" t="s">
        <v>373</v>
      </c>
      <c r="D88" s="21"/>
      <c r="E88" s="29"/>
    </row>
    <row r="89" spans="1:5" x14ac:dyDescent="0.55000000000000004">
      <c r="A89" s="94"/>
      <c r="B89" s="95"/>
      <c r="C89" s="95" t="s">
        <v>374</v>
      </c>
      <c r="D89" s="21"/>
      <c r="E89" s="29"/>
    </row>
    <row r="90" spans="1:5" x14ac:dyDescent="0.55000000000000004">
      <c r="A90" s="94">
        <v>36</v>
      </c>
      <c r="B90" s="95" t="s">
        <v>375</v>
      </c>
      <c r="C90" s="95" t="s">
        <v>376</v>
      </c>
      <c r="D90" s="12" t="s">
        <v>393</v>
      </c>
      <c r="E90" s="29"/>
    </row>
    <row r="91" spans="1:5" x14ac:dyDescent="0.55000000000000004">
      <c r="A91" s="94"/>
      <c r="B91" s="95"/>
      <c r="C91" s="95" t="s">
        <v>377</v>
      </c>
      <c r="D91" s="21"/>
      <c r="E91" s="29"/>
    </row>
    <row r="92" spans="1:5" x14ac:dyDescent="0.55000000000000004">
      <c r="A92" s="94">
        <v>37</v>
      </c>
      <c r="B92" s="95" t="s">
        <v>378</v>
      </c>
      <c r="C92" s="95" t="s">
        <v>379</v>
      </c>
      <c r="D92" s="12" t="s">
        <v>393</v>
      </c>
      <c r="E92" s="29"/>
    </row>
    <row r="93" spans="1:5" x14ac:dyDescent="0.55000000000000004">
      <c r="A93" s="104"/>
      <c r="B93" s="105"/>
      <c r="C93" s="105" t="s">
        <v>380</v>
      </c>
      <c r="D93" s="22"/>
      <c r="E93" s="36"/>
    </row>
  </sheetData>
  <mergeCells count="8">
    <mergeCell ref="A1:E1"/>
    <mergeCell ref="A2:E2"/>
    <mergeCell ref="A3:E3"/>
    <mergeCell ref="A4:E4"/>
    <mergeCell ref="A5:A6"/>
    <mergeCell ref="B5:B6"/>
    <mergeCell ref="D5:D6"/>
    <mergeCell ref="E5:E6"/>
  </mergeCells>
  <pageMargins left="0.78740157480314965" right="0.23622047244094491" top="0.74803149606299213" bottom="0.59055118110236227" header="0.31496062992125984" footer="0.31496062992125984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E32"/>
  <sheetViews>
    <sheetView workbookViewId="0">
      <selection activeCell="F15" sqref="F15"/>
    </sheetView>
  </sheetViews>
  <sheetFormatPr defaultRowHeight="24" x14ac:dyDescent="0.55000000000000004"/>
  <cols>
    <col min="1" max="1" width="6.125" style="106" customWidth="1"/>
    <col min="2" max="2" width="21.25" style="106" bestFit="1" customWidth="1"/>
    <col min="3" max="3" width="22" style="106" bestFit="1" customWidth="1"/>
    <col min="4" max="4" width="30.125" style="106" bestFit="1" customWidth="1"/>
    <col min="5" max="5" width="17.125" style="106" customWidth="1"/>
    <col min="6" max="16384" width="9" style="106"/>
  </cols>
  <sheetData>
    <row r="1" spans="1:5" ht="30.75" x14ac:dyDescent="0.7">
      <c r="A1" s="122" t="s">
        <v>381</v>
      </c>
      <c r="B1" s="122"/>
      <c r="C1" s="122"/>
      <c r="D1" s="122"/>
      <c r="E1" s="122"/>
    </row>
    <row r="2" spans="1:5" ht="30.75" x14ac:dyDescent="0.7">
      <c r="A2" s="122" t="s">
        <v>402</v>
      </c>
      <c r="B2" s="122"/>
      <c r="C2" s="122"/>
      <c r="D2" s="122"/>
      <c r="E2" s="122"/>
    </row>
    <row r="3" spans="1:5" ht="30.75" x14ac:dyDescent="0.7">
      <c r="A3" s="122" t="s">
        <v>403</v>
      </c>
      <c r="B3" s="122"/>
      <c r="C3" s="122"/>
      <c r="D3" s="122"/>
      <c r="E3" s="122"/>
    </row>
    <row r="4" spans="1:5" ht="30.75" x14ac:dyDescent="0.7">
      <c r="A4" s="122" t="s">
        <v>392</v>
      </c>
      <c r="B4" s="122"/>
      <c r="C4" s="122"/>
      <c r="D4" s="122"/>
      <c r="E4" s="122"/>
    </row>
    <row r="5" spans="1:5" ht="27.75" x14ac:dyDescent="0.55000000000000004">
      <c r="A5" s="123" t="s">
        <v>0</v>
      </c>
      <c r="B5" s="123" t="s">
        <v>385</v>
      </c>
      <c r="C5" s="107" t="s">
        <v>386</v>
      </c>
      <c r="D5" s="123" t="s">
        <v>387</v>
      </c>
      <c r="E5" s="123" t="s">
        <v>4</v>
      </c>
    </row>
    <row r="6" spans="1:5" ht="27.75" x14ac:dyDescent="0.65">
      <c r="A6" s="124"/>
      <c r="B6" s="124"/>
      <c r="C6" s="108" t="s">
        <v>388</v>
      </c>
      <c r="D6" s="124"/>
      <c r="E6" s="124"/>
    </row>
    <row r="7" spans="1:5" x14ac:dyDescent="0.55000000000000004">
      <c r="A7" s="109">
        <v>1</v>
      </c>
      <c r="B7" s="103" t="s">
        <v>396</v>
      </c>
      <c r="C7" s="92" t="s">
        <v>289</v>
      </c>
      <c r="D7" s="109" t="s">
        <v>404</v>
      </c>
      <c r="E7" s="110"/>
    </row>
    <row r="8" spans="1:5" x14ac:dyDescent="0.55000000000000004">
      <c r="A8" s="111">
        <v>2</v>
      </c>
      <c r="B8" s="95" t="s">
        <v>267</v>
      </c>
      <c r="C8" s="93" t="s">
        <v>291</v>
      </c>
      <c r="D8" s="111" t="s">
        <v>393</v>
      </c>
      <c r="E8" s="112" t="s">
        <v>405</v>
      </c>
    </row>
    <row r="9" spans="1:5" x14ac:dyDescent="0.55000000000000004">
      <c r="A9" s="111">
        <v>3</v>
      </c>
      <c r="B9" s="95" t="s">
        <v>271</v>
      </c>
      <c r="C9" s="93" t="s">
        <v>287</v>
      </c>
      <c r="D9" s="111" t="s">
        <v>393</v>
      </c>
      <c r="E9" s="112"/>
    </row>
    <row r="10" spans="1:5" x14ac:dyDescent="0.55000000000000004">
      <c r="A10" s="111">
        <v>4</v>
      </c>
      <c r="B10" s="95" t="s">
        <v>275</v>
      </c>
      <c r="C10" s="93" t="s">
        <v>277</v>
      </c>
      <c r="D10" s="111" t="s">
        <v>397</v>
      </c>
      <c r="E10" s="112"/>
    </row>
    <row r="11" spans="1:5" x14ac:dyDescent="0.55000000000000004">
      <c r="A11" s="111">
        <v>5</v>
      </c>
      <c r="B11" s="95" t="s">
        <v>279</v>
      </c>
      <c r="C11" s="93" t="s">
        <v>263</v>
      </c>
      <c r="D11" s="111" t="s">
        <v>393</v>
      </c>
      <c r="E11" s="112"/>
    </row>
    <row r="12" spans="1:5" x14ac:dyDescent="0.55000000000000004">
      <c r="A12" s="111">
        <v>6</v>
      </c>
      <c r="B12" s="95" t="s">
        <v>283</v>
      </c>
      <c r="C12" s="93" t="s">
        <v>362</v>
      </c>
      <c r="D12" s="111" t="s">
        <v>406</v>
      </c>
      <c r="E12" s="112"/>
    </row>
    <row r="13" spans="1:5" x14ac:dyDescent="0.55000000000000004">
      <c r="A13" s="111">
        <v>7</v>
      </c>
      <c r="B13" s="95" t="s">
        <v>286</v>
      </c>
      <c r="C13" s="93" t="s">
        <v>350</v>
      </c>
      <c r="D13" s="111" t="s">
        <v>393</v>
      </c>
      <c r="E13" s="112"/>
    </row>
    <row r="14" spans="1:5" x14ac:dyDescent="0.55000000000000004">
      <c r="A14" s="112"/>
      <c r="B14" s="95"/>
      <c r="C14" s="112"/>
      <c r="D14" s="112"/>
      <c r="E14" s="112"/>
    </row>
    <row r="15" spans="1:5" x14ac:dyDescent="0.55000000000000004">
      <c r="A15" s="112"/>
      <c r="B15" s="113"/>
      <c r="C15" s="112"/>
      <c r="D15" s="112"/>
      <c r="E15" s="112"/>
    </row>
    <row r="16" spans="1:5" x14ac:dyDescent="0.55000000000000004">
      <c r="A16" s="112"/>
      <c r="B16" s="113"/>
      <c r="C16" s="112"/>
      <c r="D16" s="112"/>
      <c r="E16" s="112"/>
    </row>
    <row r="17" spans="1:5" x14ac:dyDescent="0.55000000000000004">
      <c r="A17" s="112"/>
      <c r="B17" s="113"/>
      <c r="C17" s="112"/>
      <c r="D17" s="112"/>
      <c r="E17" s="112"/>
    </row>
    <row r="18" spans="1:5" x14ac:dyDescent="0.55000000000000004">
      <c r="A18" s="112"/>
      <c r="B18" s="113"/>
      <c r="C18" s="112"/>
      <c r="D18" s="112"/>
      <c r="E18" s="112"/>
    </row>
    <row r="19" spans="1:5" x14ac:dyDescent="0.55000000000000004">
      <c r="A19" s="112"/>
      <c r="B19" s="113"/>
      <c r="C19" s="112"/>
      <c r="D19" s="112"/>
      <c r="E19" s="112"/>
    </row>
    <row r="20" spans="1:5" x14ac:dyDescent="0.55000000000000004">
      <c r="A20" s="112"/>
      <c r="B20" s="113"/>
      <c r="C20" s="112"/>
      <c r="D20" s="112"/>
      <c r="E20" s="112"/>
    </row>
    <row r="21" spans="1:5" x14ac:dyDescent="0.55000000000000004">
      <c r="A21" s="112"/>
      <c r="B21" s="113"/>
      <c r="C21" s="112"/>
      <c r="D21" s="112"/>
      <c r="E21" s="112"/>
    </row>
    <row r="22" spans="1:5" x14ac:dyDescent="0.55000000000000004">
      <c r="A22" s="112"/>
      <c r="B22" s="113"/>
      <c r="C22" s="112"/>
      <c r="D22" s="112"/>
      <c r="E22" s="112"/>
    </row>
    <row r="23" spans="1:5" x14ac:dyDescent="0.55000000000000004">
      <c r="A23" s="112"/>
      <c r="B23" s="113"/>
      <c r="C23" s="112"/>
      <c r="D23" s="112"/>
      <c r="E23" s="112"/>
    </row>
    <row r="24" spans="1:5" x14ac:dyDescent="0.55000000000000004">
      <c r="A24" s="112"/>
      <c r="B24" s="113"/>
      <c r="C24" s="112"/>
      <c r="D24" s="112"/>
      <c r="E24" s="112"/>
    </row>
    <row r="25" spans="1:5" x14ac:dyDescent="0.55000000000000004">
      <c r="A25" s="112"/>
      <c r="B25" s="113"/>
      <c r="C25" s="112"/>
      <c r="D25" s="112"/>
      <c r="E25" s="112"/>
    </row>
    <row r="26" spans="1:5" x14ac:dyDescent="0.55000000000000004">
      <c r="A26" s="112"/>
      <c r="B26" s="113"/>
      <c r="C26" s="112"/>
      <c r="D26" s="112"/>
      <c r="E26" s="112"/>
    </row>
    <row r="27" spans="1:5" x14ac:dyDescent="0.55000000000000004">
      <c r="A27" s="112"/>
      <c r="B27" s="113"/>
      <c r="C27" s="112"/>
      <c r="D27" s="112"/>
      <c r="E27" s="112"/>
    </row>
    <row r="28" spans="1:5" x14ac:dyDescent="0.55000000000000004">
      <c r="A28" s="112"/>
      <c r="B28" s="113"/>
      <c r="C28" s="112"/>
      <c r="D28" s="112"/>
      <c r="E28" s="112"/>
    </row>
    <row r="29" spans="1:5" x14ac:dyDescent="0.55000000000000004">
      <c r="A29" s="112"/>
      <c r="B29" s="113"/>
      <c r="C29" s="112"/>
      <c r="D29" s="112"/>
      <c r="E29" s="112"/>
    </row>
    <row r="30" spans="1:5" x14ac:dyDescent="0.55000000000000004">
      <c r="A30" s="112"/>
      <c r="B30" s="113"/>
      <c r="C30" s="112"/>
      <c r="D30" s="112"/>
      <c r="E30" s="112"/>
    </row>
    <row r="31" spans="1:5" x14ac:dyDescent="0.55000000000000004">
      <c r="A31" s="112"/>
      <c r="B31" s="113"/>
      <c r="C31" s="112"/>
      <c r="D31" s="112"/>
      <c r="E31" s="112"/>
    </row>
    <row r="32" spans="1:5" x14ac:dyDescent="0.55000000000000004">
      <c r="A32" s="114"/>
      <c r="B32" s="115"/>
      <c r="C32" s="114"/>
      <c r="D32" s="114"/>
      <c r="E32" s="114"/>
    </row>
  </sheetData>
  <mergeCells count="8">
    <mergeCell ref="A1:E1"/>
    <mergeCell ref="A2:E2"/>
    <mergeCell ref="A3:E3"/>
    <mergeCell ref="A4:E4"/>
    <mergeCell ref="A5:A6"/>
    <mergeCell ref="B5:B6"/>
    <mergeCell ref="D5:D6"/>
    <mergeCell ref="E5:E6"/>
  </mergeCells>
  <pageMargins left="0.78740157480314965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J176"/>
  <sheetViews>
    <sheetView workbookViewId="0">
      <selection activeCell="O15" sqref="O15"/>
    </sheetView>
  </sheetViews>
  <sheetFormatPr defaultRowHeight="24" x14ac:dyDescent="0.55000000000000004"/>
  <cols>
    <col min="1" max="1" width="8.25" style="10" customWidth="1"/>
    <col min="2" max="2" width="30.75" style="1" customWidth="1"/>
    <col min="3" max="4" width="9.25" style="47" hidden="1" customWidth="1"/>
    <col min="5" max="5" width="15.25" style="1" hidden="1" customWidth="1"/>
    <col min="6" max="6" width="13.125" style="1" hidden="1" customWidth="1"/>
    <col min="7" max="7" width="2.125" style="1" hidden="1" customWidth="1"/>
    <col min="8" max="8" width="10.125" style="1" hidden="1" customWidth="1"/>
    <col min="9" max="9" width="14.75" style="1" customWidth="1"/>
    <col min="10" max="10" width="15.625" style="1" customWidth="1"/>
    <col min="11" max="16384" width="9" style="1"/>
  </cols>
  <sheetData>
    <row r="1" spans="1:10" ht="27.75" x14ac:dyDescent="0.65">
      <c r="A1" s="116" t="s">
        <v>245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27.75" x14ac:dyDescent="0.65">
      <c r="A2" s="116" t="s">
        <v>246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0" ht="27.75" x14ac:dyDescent="0.65">
      <c r="A3" s="116" t="s">
        <v>249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0" ht="27.75" x14ac:dyDescent="0.65">
      <c r="A4" s="116" t="s">
        <v>253</v>
      </c>
      <c r="B4" s="116"/>
      <c r="C4" s="116"/>
      <c r="D4" s="116"/>
      <c r="E4" s="116"/>
      <c r="F4" s="116"/>
      <c r="G4" s="116"/>
      <c r="H4" s="116"/>
      <c r="I4" s="116"/>
      <c r="J4" s="116"/>
    </row>
    <row r="5" spans="1:10" ht="21.75" customHeight="1" x14ac:dyDescent="0.65">
      <c r="A5" s="125" t="s">
        <v>0</v>
      </c>
      <c r="B5" s="125" t="s">
        <v>1</v>
      </c>
      <c r="C5" s="50" t="s">
        <v>2</v>
      </c>
      <c r="D5" s="50" t="s">
        <v>2</v>
      </c>
      <c r="E5" s="51"/>
      <c r="F5" s="125" t="s">
        <v>3</v>
      </c>
      <c r="G5" s="125"/>
      <c r="H5" s="66" t="s">
        <v>254</v>
      </c>
      <c r="I5" s="65"/>
      <c r="J5" s="125" t="s">
        <v>4</v>
      </c>
    </row>
    <row r="6" spans="1:10" ht="21.75" customHeight="1" x14ac:dyDescent="0.65">
      <c r="A6" s="126"/>
      <c r="B6" s="126"/>
      <c r="C6" s="52" t="s">
        <v>5</v>
      </c>
      <c r="D6" s="52" t="s">
        <v>5</v>
      </c>
      <c r="E6" s="53" t="s">
        <v>247</v>
      </c>
      <c r="F6" s="128" t="s">
        <v>6</v>
      </c>
      <c r="G6" s="128"/>
      <c r="H6" s="67" t="s">
        <v>255</v>
      </c>
      <c r="I6" s="67" t="s">
        <v>247</v>
      </c>
      <c r="J6" s="126"/>
    </row>
    <row r="7" spans="1:10" ht="21.75" customHeight="1" x14ac:dyDescent="0.65">
      <c r="A7" s="127"/>
      <c r="B7" s="127"/>
      <c r="C7" s="54" t="s">
        <v>7</v>
      </c>
      <c r="D7" s="54" t="s">
        <v>7</v>
      </c>
      <c r="E7" s="55" t="s">
        <v>256</v>
      </c>
      <c r="F7" s="55" t="s">
        <v>8</v>
      </c>
      <c r="G7" s="55" t="s">
        <v>9</v>
      </c>
      <c r="H7" s="55"/>
      <c r="I7" s="55"/>
      <c r="J7" s="127"/>
    </row>
    <row r="8" spans="1:10" s="74" customFormat="1" x14ac:dyDescent="0.55000000000000004">
      <c r="A8" s="68">
        <v>1</v>
      </c>
      <c r="B8" s="69" t="s">
        <v>10</v>
      </c>
      <c r="C8" s="70">
        <v>27</v>
      </c>
      <c r="D8" s="70">
        <v>27</v>
      </c>
      <c r="E8" s="70">
        <v>27</v>
      </c>
      <c r="F8" s="71"/>
      <c r="G8" s="72" t="s">
        <v>11</v>
      </c>
      <c r="H8" s="72"/>
      <c r="I8" s="72">
        <v>27</v>
      </c>
      <c r="J8" s="73"/>
    </row>
    <row r="9" spans="1:10" s="74" customFormat="1" x14ac:dyDescent="0.55000000000000004">
      <c r="A9" s="75">
        <v>2</v>
      </c>
      <c r="B9" s="76" t="s">
        <v>12</v>
      </c>
      <c r="C9" s="77">
        <v>21</v>
      </c>
      <c r="D9" s="77">
        <v>21</v>
      </c>
      <c r="E9" s="77">
        <v>21</v>
      </c>
      <c r="F9" s="78"/>
      <c r="G9" s="78"/>
      <c r="H9" s="78"/>
      <c r="I9" s="79">
        <v>21</v>
      </c>
      <c r="J9" s="80"/>
    </row>
    <row r="10" spans="1:10" s="74" customFormat="1" x14ac:dyDescent="0.55000000000000004">
      <c r="A10" s="75">
        <v>3</v>
      </c>
      <c r="B10" s="76" t="s">
        <v>13</v>
      </c>
      <c r="C10" s="77">
        <v>56</v>
      </c>
      <c r="D10" s="77">
        <v>56</v>
      </c>
      <c r="E10" s="77">
        <v>56</v>
      </c>
      <c r="F10" s="78"/>
      <c r="G10" s="78"/>
      <c r="H10" s="81">
        <v>17</v>
      </c>
      <c r="I10" s="79">
        <v>39</v>
      </c>
      <c r="J10" s="80"/>
    </row>
    <row r="11" spans="1:10" s="74" customFormat="1" x14ac:dyDescent="0.55000000000000004">
      <c r="A11" s="75">
        <v>4</v>
      </c>
      <c r="B11" s="76" t="s">
        <v>14</v>
      </c>
      <c r="C11" s="77">
        <v>26</v>
      </c>
      <c r="D11" s="77">
        <v>26</v>
      </c>
      <c r="E11" s="77">
        <v>26</v>
      </c>
      <c r="F11" s="78"/>
      <c r="G11" s="78"/>
      <c r="H11" s="78"/>
      <c r="I11" s="79">
        <v>26</v>
      </c>
      <c r="J11" s="80"/>
    </row>
    <row r="12" spans="1:10" s="74" customFormat="1" x14ac:dyDescent="0.55000000000000004">
      <c r="A12" s="75">
        <v>5</v>
      </c>
      <c r="B12" s="76" t="s">
        <v>15</v>
      </c>
      <c r="C12" s="77">
        <v>68</v>
      </c>
      <c r="D12" s="77">
        <v>68</v>
      </c>
      <c r="E12" s="77">
        <v>68</v>
      </c>
      <c r="F12" s="78"/>
      <c r="G12" s="78"/>
      <c r="H12" s="78"/>
      <c r="I12" s="79">
        <v>68</v>
      </c>
      <c r="J12" s="80"/>
    </row>
    <row r="13" spans="1:10" s="74" customFormat="1" x14ac:dyDescent="0.55000000000000004">
      <c r="A13" s="75">
        <v>6</v>
      </c>
      <c r="B13" s="76" t="s">
        <v>16</v>
      </c>
      <c r="C13" s="77">
        <v>51</v>
      </c>
      <c r="D13" s="77">
        <v>51</v>
      </c>
      <c r="E13" s="77">
        <v>51</v>
      </c>
      <c r="F13" s="78"/>
      <c r="G13" s="78"/>
      <c r="H13" s="78"/>
      <c r="I13" s="79">
        <v>51</v>
      </c>
      <c r="J13" s="80"/>
    </row>
    <row r="14" spans="1:10" s="74" customFormat="1" x14ac:dyDescent="0.55000000000000004">
      <c r="A14" s="75">
        <v>7</v>
      </c>
      <c r="B14" s="76" t="s">
        <v>20</v>
      </c>
      <c r="C14" s="77">
        <v>15</v>
      </c>
      <c r="D14" s="77">
        <v>15</v>
      </c>
      <c r="E14" s="77">
        <v>15</v>
      </c>
      <c r="F14" s="78"/>
      <c r="G14" s="78"/>
      <c r="H14" s="78"/>
      <c r="I14" s="79">
        <v>15</v>
      </c>
      <c r="J14" s="80"/>
    </row>
    <row r="15" spans="1:10" s="74" customFormat="1" x14ac:dyDescent="0.55000000000000004">
      <c r="A15" s="75">
        <v>8</v>
      </c>
      <c r="B15" s="76" t="s">
        <v>21</v>
      </c>
      <c r="C15" s="77">
        <v>9</v>
      </c>
      <c r="D15" s="77">
        <v>9</v>
      </c>
      <c r="E15" s="77">
        <v>9</v>
      </c>
      <c r="F15" s="78"/>
      <c r="G15" s="78"/>
      <c r="H15" s="78"/>
      <c r="I15" s="79">
        <v>9</v>
      </c>
      <c r="J15" s="80"/>
    </row>
    <row r="16" spans="1:10" s="74" customFormat="1" x14ac:dyDescent="0.55000000000000004">
      <c r="A16" s="75">
        <v>9</v>
      </c>
      <c r="B16" s="76" t="s">
        <v>23</v>
      </c>
      <c r="C16" s="77">
        <v>30</v>
      </c>
      <c r="D16" s="77">
        <v>30</v>
      </c>
      <c r="E16" s="77">
        <v>30</v>
      </c>
      <c r="F16" s="78"/>
      <c r="G16" s="78"/>
      <c r="H16" s="78"/>
      <c r="I16" s="79">
        <v>30</v>
      </c>
      <c r="J16" s="80"/>
    </row>
    <row r="17" spans="1:10" s="74" customFormat="1" x14ac:dyDescent="0.55000000000000004">
      <c r="A17" s="75">
        <v>10</v>
      </c>
      <c r="B17" s="76" t="s">
        <v>24</v>
      </c>
      <c r="C17" s="77">
        <v>14</v>
      </c>
      <c r="D17" s="77">
        <v>14</v>
      </c>
      <c r="E17" s="77">
        <v>14</v>
      </c>
      <c r="F17" s="78"/>
      <c r="G17" s="78"/>
      <c r="H17" s="78"/>
      <c r="I17" s="79">
        <v>14</v>
      </c>
      <c r="J17" s="80"/>
    </row>
    <row r="18" spans="1:10" s="74" customFormat="1" x14ac:dyDescent="0.55000000000000004">
      <c r="A18" s="75">
        <v>11</v>
      </c>
      <c r="B18" s="76" t="s">
        <v>26</v>
      </c>
      <c r="C18" s="77">
        <v>24</v>
      </c>
      <c r="D18" s="77">
        <v>24</v>
      </c>
      <c r="E18" s="77">
        <v>24</v>
      </c>
      <c r="F18" s="78"/>
      <c r="G18" s="78"/>
      <c r="H18" s="78"/>
      <c r="I18" s="79">
        <v>24</v>
      </c>
      <c r="J18" s="80"/>
    </row>
    <row r="19" spans="1:10" s="74" customFormat="1" x14ac:dyDescent="0.55000000000000004">
      <c r="A19" s="75">
        <v>12</v>
      </c>
      <c r="B19" s="76" t="s">
        <v>27</v>
      </c>
      <c r="C19" s="77">
        <v>41</v>
      </c>
      <c r="D19" s="77">
        <v>41</v>
      </c>
      <c r="E19" s="77">
        <v>41</v>
      </c>
      <c r="F19" s="78"/>
      <c r="G19" s="78"/>
      <c r="H19" s="81">
        <v>6</v>
      </c>
      <c r="I19" s="79">
        <v>35</v>
      </c>
      <c r="J19" s="80"/>
    </row>
    <row r="20" spans="1:10" s="74" customFormat="1" x14ac:dyDescent="0.55000000000000004">
      <c r="A20" s="75">
        <v>13</v>
      </c>
      <c r="B20" s="76" t="s">
        <v>28</v>
      </c>
      <c r="C20" s="77">
        <v>43</v>
      </c>
      <c r="D20" s="77">
        <v>43</v>
      </c>
      <c r="E20" s="77">
        <v>43</v>
      </c>
      <c r="F20" s="78"/>
      <c r="G20" s="78"/>
      <c r="H20" s="78"/>
      <c r="I20" s="79">
        <v>43</v>
      </c>
      <c r="J20" s="80"/>
    </row>
    <row r="21" spans="1:10" s="74" customFormat="1" x14ac:dyDescent="0.55000000000000004">
      <c r="A21" s="75">
        <v>14</v>
      </c>
      <c r="B21" s="76" t="s">
        <v>29</v>
      </c>
      <c r="C21" s="77">
        <v>54</v>
      </c>
      <c r="D21" s="77">
        <v>54</v>
      </c>
      <c r="E21" s="77">
        <v>54</v>
      </c>
      <c r="F21" s="78"/>
      <c r="G21" s="78"/>
      <c r="H21" s="78"/>
      <c r="I21" s="79">
        <v>54</v>
      </c>
      <c r="J21" s="80"/>
    </row>
    <row r="22" spans="1:10" s="74" customFormat="1" x14ac:dyDescent="0.55000000000000004">
      <c r="A22" s="75">
        <v>15</v>
      </c>
      <c r="B22" s="76" t="s">
        <v>30</v>
      </c>
      <c r="C22" s="77">
        <v>44</v>
      </c>
      <c r="D22" s="77">
        <v>44</v>
      </c>
      <c r="E22" s="77">
        <v>44</v>
      </c>
      <c r="F22" s="78"/>
      <c r="G22" s="78"/>
      <c r="H22" s="78"/>
      <c r="I22" s="79">
        <v>44</v>
      </c>
      <c r="J22" s="80"/>
    </row>
    <row r="23" spans="1:10" s="74" customFormat="1" x14ac:dyDescent="0.55000000000000004">
      <c r="A23" s="75">
        <v>16</v>
      </c>
      <c r="B23" s="76" t="s">
        <v>31</v>
      </c>
      <c r="C23" s="77">
        <v>43</v>
      </c>
      <c r="D23" s="77">
        <v>43</v>
      </c>
      <c r="E23" s="77">
        <f>43+1</f>
        <v>44</v>
      </c>
      <c r="F23" s="78"/>
      <c r="G23" s="78"/>
      <c r="H23" s="78"/>
      <c r="I23" s="79">
        <v>44</v>
      </c>
      <c r="J23" s="80"/>
    </row>
    <row r="24" spans="1:10" s="74" customFormat="1" x14ac:dyDescent="0.55000000000000004">
      <c r="A24" s="75">
        <v>17</v>
      </c>
      <c r="B24" s="76" t="s">
        <v>32</v>
      </c>
      <c r="C24" s="77">
        <v>53</v>
      </c>
      <c r="D24" s="77">
        <v>53</v>
      </c>
      <c r="E24" s="77">
        <v>53</v>
      </c>
      <c r="F24" s="78"/>
      <c r="G24" s="78"/>
      <c r="H24" s="78"/>
      <c r="I24" s="79">
        <v>53</v>
      </c>
      <c r="J24" s="80"/>
    </row>
    <row r="25" spans="1:10" s="74" customFormat="1" x14ac:dyDescent="0.55000000000000004">
      <c r="A25" s="75">
        <v>18</v>
      </c>
      <c r="B25" s="76" t="s">
        <v>33</v>
      </c>
      <c r="C25" s="77">
        <v>69</v>
      </c>
      <c r="D25" s="77">
        <v>69</v>
      </c>
      <c r="E25" s="77">
        <v>69</v>
      </c>
      <c r="F25" s="78"/>
      <c r="G25" s="78"/>
      <c r="H25" s="78"/>
      <c r="I25" s="79">
        <v>69</v>
      </c>
      <c r="J25" s="80"/>
    </row>
    <row r="26" spans="1:10" s="74" customFormat="1" x14ac:dyDescent="0.55000000000000004">
      <c r="A26" s="75">
        <v>19</v>
      </c>
      <c r="B26" s="76" t="s">
        <v>35</v>
      </c>
      <c r="C26" s="77">
        <v>24</v>
      </c>
      <c r="D26" s="77">
        <v>24</v>
      </c>
      <c r="E26" s="77">
        <v>24</v>
      </c>
      <c r="F26" s="78"/>
      <c r="G26" s="78"/>
      <c r="H26" s="78"/>
      <c r="I26" s="79">
        <v>24</v>
      </c>
      <c r="J26" s="80"/>
    </row>
    <row r="27" spans="1:10" s="74" customFormat="1" x14ac:dyDescent="0.55000000000000004">
      <c r="A27" s="75">
        <v>20</v>
      </c>
      <c r="B27" s="76" t="s">
        <v>37</v>
      </c>
      <c r="C27" s="77">
        <v>16</v>
      </c>
      <c r="D27" s="77">
        <v>16</v>
      </c>
      <c r="E27" s="77">
        <v>16</v>
      </c>
      <c r="F27" s="78"/>
      <c r="G27" s="78"/>
      <c r="H27" s="78"/>
      <c r="I27" s="79">
        <v>16</v>
      </c>
      <c r="J27" s="80"/>
    </row>
    <row r="28" spans="1:10" s="74" customFormat="1" x14ac:dyDescent="0.55000000000000004">
      <c r="A28" s="75">
        <v>21</v>
      </c>
      <c r="B28" s="76" t="s">
        <v>38</v>
      </c>
      <c r="C28" s="77">
        <v>45</v>
      </c>
      <c r="D28" s="77">
        <v>45</v>
      </c>
      <c r="E28" s="77">
        <v>45</v>
      </c>
      <c r="F28" s="78"/>
      <c r="G28" s="78"/>
      <c r="H28" s="81">
        <v>3</v>
      </c>
      <c r="I28" s="79">
        <v>42</v>
      </c>
      <c r="J28" s="80"/>
    </row>
    <row r="29" spans="1:10" s="74" customFormat="1" x14ac:dyDescent="0.55000000000000004">
      <c r="A29" s="75">
        <v>22</v>
      </c>
      <c r="B29" s="76" t="s">
        <v>39</v>
      </c>
      <c r="C29" s="77">
        <v>37</v>
      </c>
      <c r="D29" s="77">
        <v>37</v>
      </c>
      <c r="E29" s="77">
        <v>37</v>
      </c>
      <c r="F29" s="78"/>
      <c r="G29" s="78"/>
      <c r="H29" s="81">
        <v>8</v>
      </c>
      <c r="I29" s="79">
        <v>29</v>
      </c>
      <c r="J29" s="80"/>
    </row>
    <row r="30" spans="1:10" s="74" customFormat="1" x14ac:dyDescent="0.55000000000000004">
      <c r="A30" s="75">
        <v>23</v>
      </c>
      <c r="B30" s="76" t="s">
        <v>40</v>
      </c>
      <c r="C30" s="77">
        <v>5</v>
      </c>
      <c r="D30" s="77">
        <v>5</v>
      </c>
      <c r="E30" s="77">
        <v>5</v>
      </c>
      <c r="F30" s="78"/>
      <c r="G30" s="78"/>
      <c r="H30" s="81">
        <v>1</v>
      </c>
      <c r="I30" s="79">
        <v>4</v>
      </c>
      <c r="J30" s="80"/>
    </row>
    <row r="31" spans="1:10" s="74" customFormat="1" x14ac:dyDescent="0.55000000000000004">
      <c r="A31" s="75">
        <v>24</v>
      </c>
      <c r="B31" s="76" t="s">
        <v>41</v>
      </c>
      <c r="C31" s="77">
        <v>23</v>
      </c>
      <c r="D31" s="77">
        <v>23</v>
      </c>
      <c r="E31" s="77">
        <v>23</v>
      </c>
      <c r="F31" s="78"/>
      <c r="G31" s="78"/>
      <c r="H31" s="81">
        <v>1</v>
      </c>
      <c r="I31" s="79">
        <v>22</v>
      </c>
      <c r="J31" s="80"/>
    </row>
    <row r="32" spans="1:10" s="74" customFormat="1" x14ac:dyDescent="0.55000000000000004">
      <c r="A32" s="75">
        <v>25</v>
      </c>
      <c r="B32" s="76" t="s">
        <v>42</v>
      </c>
      <c r="C32" s="77">
        <v>67</v>
      </c>
      <c r="D32" s="77">
        <v>67</v>
      </c>
      <c r="E32" s="77">
        <v>67</v>
      </c>
      <c r="F32" s="78"/>
      <c r="G32" s="78"/>
      <c r="H32" s="78"/>
      <c r="I32" s="79">
        <v>67</v>
      </c>
      <c r="J32" s="80"/>
    </row>
    <row r="33" spans="1:10" s="74" customFormat="1" x14ac:dyDescent="0.55000000000000004">
      <c r="A33" s="75">
        <v>26</v>
      </c>
      <c r="B33" s="76" t="s">
        <v>43</v>
      </c>
      <c r="C33" s="77">
        <v>20</v>
      </c>
      <c r="D33" s="77">
        <v>20</v>
      </c>
      <c r="E33" s="77">
        <v>20</v>
      </c>
      <c r="F33" s="78"/>
      <c r="G33" s="78"/>
      <c r="H33" s="78"/>
      <c r="I33" s="79">
        <v>20</v>
      </c>
      <c r="J33" s="80"/>
    </row>
    <row r="34" spans="1:10" s="74" customFormat="1" x14ac:dyDescent="0.55000000000000004">
      <c r="A34" s="75">
        <v>27</v>
      </c>
      <c r="B34" s="76" t="s">
        <v>44</v>
      </c>
      <c r="C34" s="77">
        <v>27</v>
      </c>
      <c r="D34" s="77">
        <v>27</v>
      </c>
      <c r="E34" s="77">
        <v>27</v>
      </c>
      <c r="F34" s="78"/>
      <c r="G34" s="78"/>
      <c r="H34" s="78"/>
      <c r="I34" s="79">
        <v>27</v>
      </c>
      <c r="J34" s="80"/>
    </row>
    <row r="35" spans="1:10" s="74" customFormat="1" x14ac:dyDescent="0.55000000000000004">
      <c r="A35" s="75">
        <v>28</v>
      </c>
      <c r="B35" s="76" t="s">
        <v>45</v>
      </c>
      <c r="C35" s="77">
        <v>18</v>
      </c>
      <c r="D35" s="77">
        <v>18</v>
      </c>
      <c r="E35" s="77">
        <v>18</v>
      </c>
      <c r="F35" s="78"/>
      <c r="G35" s="78"/>
      <c r="H35" s="78"/>
      <c r="I35" s="79">
        <v>18</v>
      </c>
      <c r="J35" s="80"/>
    </row>
    <row r="36" spans="1:10" s="74" customFormat="1" x14ac:dyDescent="0.55000000000000004">
      <c r="A36" s="75">
        <v>29</v>
      </c>
      <c r="B36" s="76" t="s">
        <v>46</v>
      </c>
      <c r="C36" s="77">
        <v>84</v>
      </c>
      <c r="D36" s="77">
        <v>84</v>
      </c>
      <c r="E36" s="77">
        <v>84</v>
      </c>
      <c r="F36" s="78"/>
      <c r="G36" s="78"/>
      <c r="H36" s="78"/>
      <c r="I36" s="79">
        <v>84</v>
      </c>
      <c r="J36" s="80"/>
    </row>
    <row r="37" spans="1:10" s="74" customFormat="1" x14ac:dyDescent="0.55000000000000004">
      <c r="A37" s="75">
        <v>30</v>
      </c>
      <c r="B37" s="76" t="s">
        <v>48</v>
      </c>
      <c r="C37" s="77">
        <v>65</v>
      </c>
      <c r="D37" s="77">
        <v>65</v>
      </c>
      <c r="E37" s="77">
        <v>65</v>
      </c>
      <c r="F37" s="78"/>
      <c r="G37" s="78"/>
      <c r="H37" s="81">
        <v>10</v>
      </c>
      <c r="I37" s="79">
        <v>55</v>
      </c>
      <c r="J37" s="80"/>
    </row>
    <row r="38" spans="1:10" s="74" customFormat="1" x14ac:dyDescent="0.55000000000000004">
      <c r="A38" s="75">
        <v>31</v>
      </c>
      <c r="B38" s="76" t="s">
        <v>49</v>
      </c>
      <c r="C38" s="77">
        <v>54</v>
      </c>
      <c r="D38" s="77">
        <v>54</v>
      </c>
      <c r="E38" s="77">
        <v>54</v>
      </c>
      <c r="F38" s="78"/>
      <c r="G38" s="78"/>
      <c r="H38" s="78"/>
      <c r="I38" s="79">
        <v>54</v>
      </c>
      <c r="J38" s="80"/>
    </row>
    <row r="39" spans="1:10" s="74" customFormat="1" x14ac:dyDescent="0.55000000000000004">
      <c r="A39" s="75">
        <v>32</v>
      </c>
      <c r="B39" s="76" t="s">
        <v>50</v>
      </c>
      <c r="C39" s="77">
        <v>25</v>
      </c>
      <c r="D39" s="77">
        <v>25</v>
      </c>
      <c r="E39" s="77">
        <v>25</v>
      </c>
      <c r="F39" s="78"/>
      <c r="G39" s="78"/>
      <c r="H39" s="78"/>
      <c r="I39" s="79">
        <v>25</v>
      </c>
      <c r="J39" s="80"/>
    </row>
    <row r="40" spans="1:10" s="74" customFormat="1" x14ac:dyDescent="0.55000000000000004">
      <c r="A40" s="75">
        <v>33</v>
      </c>
      <c r="B40" s="76" t="s">
        <v>51</v>
      </c>
      <c r="C40" s="77">
        <v>21</v>
      </c>
      <c r="D40" s="77">
        <v>21</v>
      </c>
      <c r="E40" s="77">
        <v>21</v>
      </c>
      <c r="F40" s="78"/>
      <c r="G40" s="78"/>
      <c r="H40" s="78"/>
      <c r="I40" s="79">
        <v>21</v>
      </c>
      <c r="J40" s="80"/>
    </row>
    <row r="41" spans="1:10" s="74" customFormat="1" x14ac:dyDescent="0.55000000000000004">
      <c r="A41" s="75">
        <v>34</v>
      </c>
      <c r="B41" s="76" t="s">
        <v>52</v>
      </c>
      <c r="C41" s="77">
        <v>27</v>
      </c>
      <c r="D41" s="77">
        <v>27</v>
      </c>
      <c r="E41" s="77">
        <v>27</v>
      </c>
      <c r="F41" s="78"/>
      <c r="G41" s="78"/>
      <c r="H41" s="78"/>
      <c r="I41" s="79">
        <v>27</v>
      </c>
      <c r="J41" s="80"/>
    </row>
    <row r="42" spans="1:10" s="74" customFormat="1" x14ac:dyDescent="0.55000000000000004">
      <c r="A42" s="75">
        <v>35</v>
      </c>
      <c r="B42" s="76" t="s">
        <v>53</v>
      </c>
      <c r="C42" s="77">
        <v>36</v>
      </c>
      <c r="D42" s="77">
        <v>36</v>
      </c>
      <c r="E42" s="77">
        <v>36</v>
      </c>
      <c r="F42" s="78"/>
      <c r="G42" s="78"/>
      <c r="H42" s="81">
        <v>6</v>
      </c>
      <c r="I42" s="79">
        <v>30</v>
      </c>
      <c r="J42" s="80"/>
    </row>
    <row r="43" spans="1:10" s="74" customFormat="1" x14ac:dyDescent="0.55000000000000004">
      <c r="A43" s="75">
        <v>36</v>
      </c>
      <c r="B43" s="76" t="s">
        <v>54</v>
      </c>
      <c r="C43" s="77">
        <v>92</v>
      </c>
      <c r="D43" s="77">
        <v>92</v>
      </c>
      <c r="E43" s="77">
        <f>92+1</f>
        <v>93</v>
      </c>
      <c r="F43" s="78"/>
      <c r="G43" s="78"/>
      <c r="H43" s="78"/>
      <c r="I43" s="79">
        <v>93</v>
      </c>
      <c r="J43" s="80"/>
    </row>
    <row r="44" spans="1:10" s="74" customFormat="1" x14ac:dyDescent="0.55000000000000004">
      <c r="A44" s="75">
        <v>37</v>
      </c>
      <c r="B44" s="76" t="s">
        <v>56</v>
      </c>
      <c r="C44" s="77">
        <v>19</v>
      </c>
      <c r="D44" s="77">
        <v>19</v>
      </c>
      <c r="E44" s="77">
        <v>19</v>
      </c>
      <c r="F44" s="78"/>
      <c r="G44" s="78"/>
      <c r="H44" s="78"/>
      <c r="I44" s="79">
        <v>19</v>
      </c>
      <c r="J44" s="80"/>
    </row>
    <row r="45" spans="1:10" s="74" customFormat="1" x14ac:dyDescent="0.55000000000000004">
      <c r="A45" s="75">
        <v>38</v>
      </c>
      <c r="B45" s="76" t="s">
        <v>57</v>
      </c>
      <c r="C45" s="77">
        <v>56</v>
      </c>
      <c r="D45" s="77">
        <v>56</v>
      </c>
      <c r="E45" s="77">
        <v>56</v>
      </c>
      <c r="F45" s="78"/>
      <c r="G45" s="78"/>
      <c r="H45" s="78"/>
      <c r="I45" s="79">
        <v>56</v>
      </c>
      <c r="J45" s="80"/>
    </row>
    <row r="46" spans="1:10" s="74" customFormat="1" x14ac:dyDescent="0.55000000000000004">
      <c r="A46" s="75">
        <v>39</v>
      </c>
      <c r="B46" s="76" t="s">
        <v>58</v>
      </c>
      <c r="C46" s="77">
        <v>23</v>
      </c>
      <c r="D46" s="77">
        <v>23</v>
      </c>
      <c r="E46" s="77">
        <v>23</v>
      </c>
      <c r="F46" s="78"/>
      <c r="G46" s="78"/>
      <c r="H46" s="78"/>
      <c r="I46" s="79">
        <v>23</v>
      </c>
      <c r="J46" s="80"/>
    </row>
    <row r="47" spans="1:10" s="74" customFormat="1" x14ac:dyDescent="0.55000000000000004">
      <c r="A47" s="75">
        <v>40</v>
      </c>
      <c r="B47" s="76" t="s">
        <v>59</v>
      </c>
      <c r="C47" s="77">
        <v>45</v>
      </c>
      <c r="D47" s="77">
        <v>45</v>
      </c>
      <c r="E47" s="77">
        <v>45</v>
      </c>
      <c r="F47" s="78"/>
      <c r="G47" s="78"/>
      <c r="H47" s="78"/>
      <c r="I47" s="79">
        <v>45</v>
      </c>
      <c r="J47" s="80"/>
    </row>
    <row r="48" spans="1:10" s="74" customFormat="1" x14ac:dyDescent="0.55000000000000004">
      <c r="A48" s="75">
        <v>41</v>
      </c>
      <c r="B48" s="76" t="s">
        <v>60</v>
      </c>
      <c r="C48" s="77">
        <v>32</v>
      </c>
      <c r="D48" s="77">
        <v>32</v>
      </c>
      <c r="E48" s="77">
        <v>32</v>
      </c>
      <c r="F48" s="78"/>
      <c r="G48" s="79" t="s">
        <v>11</v>
      </c>
      <c r="H48" s="79"/>
      <c r="I48" s="79">
        <v>32</v>
      </c>
      <c r="J48" s="80"/>
    </row>
    <row r="49" spans="1:10" s="74" customFormat="1" x14ac:dyDescent="0.55000000000000004">
      <c r="A49" s="75">
        <v>42</v>
      </c>
      <c r="B49" s="76" t="s">
        <v>61</v>
      </c>
      <c r="C49" s="77">
        <v>17</v>
      </c>
      <c r="D49" s="77">
        <v>17</v>
      </c>
      <c r="E49" s="77">
        <v>17</v>
      </c>
      <c r="F49" s="78"/>
      <c r="G49" s="78"/>
      <c r="H49" s="78"/>
      <c r="I49" s="79">
        <v>17</v>
      </c>
      <c r="J49" s="80"/>
    </row>
    <row r="50" spans="1:10" s="74" customFormat="1" x14ac:dyDescent="0.55000000000000004">
      <c r="A50" s="75">
        <v>43</v>
      </c>
      <c r="B50" s="76" t="s">
        <v>62</v>
      </c>
      <c r="C50" s="77">
        <v>12</v>
      </c>
      <c r="D50" s="77">
        <v>12</v>
      </c>
      <c r="E50" s="77">
        <v>12</v>
      </c>
      <c r="F50" s="78"/>
      <c r="G50" s="78"/>
      <c r="H50" s="78"/>
      <c r="I50" s="79">
        <v>12</v>
      </c>
      <c r="J50" s="80"/>
    </row>
    <row r="51" spans="1:10" s="74" customFormat="1" x14ac:dyDescent="0.55000000000000004">
      <c r="A51" s="75">
        <v>44</v>
      </c>
      <c r="B51" s="76" t="s">
        <v>63</v>
      </c>
      <c r="C51" s="77">
        <v>6</v>
      </c>
      <c r="D51" s="77">
        <v>6</v>
      </c>
      <c r="E51" s="77">
        <v>6</v>
      </c>
      <c r="F51" s="78"/>
      <c r="G51" s="78"/>
      <c r="H51" s="78"/>
      <c r="I51" s="79">
        <v>6</v>
      </c>
      <c r="J51" s="80"/>
    </row>
    <row r="52" spans="1:10" s="74" customFormat="1" x14ac:dyDescent="0.55000000000000004">
      <c r="A52" s="75">
        <v>45</v>
      </c>
      <c r="B52" s="76" t="s">
        <v>65</v>
      </c>
      <c r="C52" s="77">
        <v>34</v>
      </c>
      <c r="D52" s="77">
        <v>34</v>
      </c>
      <c r="E52" s="77">
        <v>34</v>
      </c>
      <c r="F52" s="78"/>
      <c r="G52" s="78"/>
      <c r="H52" s="78"/>
      <c r="I52" s="79">
        <v>34</v>
      </c>
      <c r="J52" s="80"/>
    </row>
    <row r="53" spans="1:10" s="74" customFormat="1" x14ac:dyDescent="0.55000000000000004">
      <c r="A53" s="75">
        <v>46</v>
      </c>
      <c r="B53" s="76" t="s">
        <v>66</v>
      </c>
      <c r="C53" s="77">
        <v>39</v>
      </c>
      <c r="D53" s="77">
        <v>39</v>
      </c>
      <c r="E53" s="77">
        <v>39</v>
      </c>
      <c r="F53" s="78"/>
      <c r="G53" s="78"/>
      <c r="H53" s="78"/>
      <c r="I53" s="79">
        <v>39</v>
      </c>
      <c r="J53" s="80"/>
    </row>
    <row r="54" spans="1:10" s="74" customFormat="1" x14ac:dyDescent="0.55000000000000004">
      <c r="A54" s="75">
        <v>47</v>
      </c>
      <c r="B54" s="76" t="s">
        <v>72</v>
      </c>
      <c r="C54" s="77">
        <v>21</v>
      </c>
      <c r="D54" s="77">
        <v>21</v>
      </c>
      <c r="E54" s="77">
        <v>21</v>
      </c>
      <c r="F54" s="78"/>
      <c r="G54" s="78"/>
      <c r="H54" s="78"/>
      <c r="I54" s="79">
        <v>21</v>
      </c>
      <c r="J54" s="80"/>
    </row>
    <row r="55" spans="1:10" s="74" customFormat="1" x14ac:dyDescent="0.55000000000000004">
      <c r="A55" s="75">
        <v>48</v>
      </c>
      <c r="B55" s="76" t="s">
        <v>73</v>
      </c>
      <c r="C55" s="77">
        <v>7</v>
      </c>
      <c r="D55" s="77">
        <v>7</v>
      </c>
      <c r="E55" s="77">
        <v>7</v>
      </c>
      <c r="F55" s="78"/>
      <c r="G55" s="78"/>
      <c r="H55" s="78"/>
      <c r="I55" s="79">
        <v>7</v>
      </c>
      <c r="J55" s="80"/>
    </row>
    <row r="56" spans="1:10" s="74" customFormat="1" x14ac:dyDescent="0.55000000000000004">
      <c r="A56" s="75">
        <v>49</v>
      </c>
      <c r="B56" s="76" t="s">
        <v>74</v>
      </c>
      <c r="C56" s="77">
        <v>56</v>
      </c>
      <c r="D56" s="77">
        <v>56</v>
      </c>
      <c r="E56" s="77">
        <v>56</v>
      </c>
      <c r="F56" s="78"/>
      <c r="G56" s="78"/>
      <c r="H56" s="81">
        <v>16</v>
      </c>
      <c r="I56" s="79">
        <v>40</v>
      </c>
      <c r="J56" s="80"/>
    </row>
    <row r="57" spans="1:10" s="74" customFormat="1" x14ac:dyDescent="0.55000000000000004">
      <c r="A57" s="75">
        <v>50</v>
      </c>
      <c r="B57" s="76" t="s">
        <v>75</v>
      </c>
      <c r="C57" s="77">
        <v>71</v>
      </c>
      <c r="D57" s="77">
        <v>71</v>
      </c>
      <c r="E57" s="77">
        <v>71</v>
      </c>
      <c r="F57" s="78"/>
      <c r="G57" s="78"/>
      <c r="H57" s="78"/>
      <c r="I57" s="79">
        <v>71</v>
      </c>
      <c r="J57" s="80"/>
    </row>
    <row r="58" spans="1:10" s="74" customFormat="1" x14ac:dyDescent="0.55000000000000004">
      <c r="A58" s="75">
        <v>51</v>
      </c>
      <c r="B58" s="76" t="s">
        <v>81</v>
      </c>
      <c r="C58" s="77">
        <v>48</v>
      </c>
      <c r="D58" s="77">
        <v>48</v>
      </c>
      <c r="E58" s="77">
        <v>48</v>
      </c>
      <c r="F58" s="78"/>
      <c r="G58" s="78"/>
      <c r="H58" s="78"/>
      <c r="I58" s="79">
        <v>48</v>
      </c>
      <c r="J58" s="80"/>
    </row>
    <row r="59" spans="1:10" s="74" customFormat="1" x14ac:dyDescent="0.55000000000000004">
      <c r="A59" s="75">
        <v>52</v>
      </c>
      <c r="B59" s="76" t="s">
        <v>82</v>
      </c>
      <c r="C59" s="77">
        <v>13</v>
      </c>
      <c r="D59" s="77">
        <v>13</v>
      </c>
      <c r="E59" s="77">
        <v>13</v>
      </c>
      <c r="F59" s="78"/>
      <c r="G59" s="78"/>
      <c r="H59" s="78"/>
      <c r="I59" s="79">
        <v>13</v>
      </c>
      <c r="J59" s="80"/>
    </row>
    <row r="60" spans="1:10" s="74" customFormat="1" x14ac:dyDescent="0.55000000000000004">
      <c r="A60" s="75">
        <v>53</v>
      </c>
      <c r="B60" s="76" t="s">
        <v>83</v>
      </c>
      <c r="C60" s="77">
        <v>18</v>
      </c>
      <c r="D60" s="77">
        <v>18</v>
      </c>
      <c r="E60" s="77">
        <v>18</v>
      </c>
      <c r="F60" s="78"/>
      <c r="G60" s="78"/>
      <c r="H60" s="78"/>
      <c r="I60" s="79">
        <v>18</v>
      </c>
      <c r="J60" s="80"/>
    </row>
    <row r="61" spans="1:10" s="74" customFormat="1" x14ac:dyDescent="0.55000000000000004">
      <c r="A61" s="75">
        <v>54</v>
      </c>
      <c r="B61" s="76" t="s">
        <v>84</v>
      </c>
      <c r="C61" s="77">
        <v>16</v>
      </c>
      <c r="D61" s="77">
        <v>16</v>
      </c>
      <c r="E61" s="77">
        <v>16</v>
      </c>
      <c r="F61" s="78"/>
      <c r="G61" s="78"/>
      <c r="H61" s="81">
        <v>3</v>
      </c>
      <c r="I61" s="79">
        <v>13</v>
      </c>
      <c r="J61" s="80"/>
    </row>
    <row r="62" spans="1:10" s="74" customFormat="1" x14ac:dyDescent="0.55000000000000004">
      <c r="A62" s="75">
        <v>55</v>
      </c>
      <c r="B62" s="76" t="s">
        <v>85</v>
      </c>
      <c r="C62" s="77">
        <v>28</v>
      </c>
      <c r="D62" s="77">
        <v>28</v>
      </c>
      <c r="E62" s="77">
        <v>28</v>
      </c>
      <c r="F62" s="78"/>
      <c r="G62" s="79" t="s">
        <v>11</v>
      </c>
      <c r="H62" s="79"/>
      <c r="I62" s="79">
        <v>28</v>
      </c>
      <c r="J62" s="80"/>
    </row>
    <row r="63" spans="1:10" s="74" customFormat="1" x14ac:dyDescent="0.55000000000000004">
      <c r="A63" s="75">
        <v>56</v>
      </c>
      <c r="B63" s="76" t="s">
        <v>86</v>
      </c>
      <c r="C63" s="77">
        <v>61</v>
      </c>
      <c r="D63" s="77">
        <v>61</v>
      </c>
      <c r="E63" s="77">
        <v>61</v>
      </c>
      <c r="F63" s="78"/>
      <c r="G63" s="78"/>
      <c r="H63" s="81">
        <v>9</v>
      </c>
      <c r="I63" s="79">
        <v>52</v>
      </c>
      <c r="J63" s="80"/>
    </row>
    <row r="64" spans="1:10" s="74" customFormat="1" x14ac:dyDescent="0.55000000000000004">
      <c r="A64" s="75">
        <v>57</v>
      </c>
      <c r="B64" s="76" t="s">
        <v>87</v>
      </c>
      <c r="C64" s="77">
        <v>71</v>
      </c>
      <c r="D64" s="77">
        <v>71</v>
      </c>
      <c r="E64" s="77">
        <v>71</v>
      </c>
      <c r="F64" s="78"/>
      <c r="G64" s="78"/>
      <c r="H64" s="78"/>
      <c r="I64" s="79">
        <v>71</v>
      </c>
      <c r="J64" s="80"/>
    </row>
    <row r="65" spans="1:10" s="74" customFormat="1" x14ac:dyDescent="0.55000000000000004">
      <c r="A65" s="75">
        <v>58</v>
      </c>
      <c r="B65" s="76" t="s">
        <v>88</v>
      </c>
      <c r="C65" s="77">
        <v>36</v>
      </c>
      <c r="D65" s="77">
        <v>36</v>
      </c>
      <c r="E65" s="77">
        <v>36</v>
      </c>
      <c r="F65" s="78"/>
      <c r="G65" s="78"/>
      <c r="H65" s="81">
        <v>2</v>
      </c>
      <c r="I65" s="79">
        <v>34</v>
      </c>
      <c r="J65" s="80"/>
    </row>
    <row r="66" spans="1:10" s="74" customFormat="1" x14ac:dyDescent="0.55000000000000004">
      <c r="A66" s="75">
        <v>59</v>
      </c>
      <c r="B66" s="76" t="s">
        <v>89</v>
      </c>
      <c r="C66" s="77">
        <v>28</v>
      </c>
      <c r="D66" s="77">
        <v>28</v>
      </c>
      <c r="E66" s="77">
        <v>28</v>
      </c>
      <c r="F66" s="78"/>
      <c r="G66" s="78"/>
      <c r="H66" s="78"/>
      <c r="I66" s="79">
        <v>28</v>
      </c>
      <c r="J66" s="80"/>
    </row>
    <row r="67" spans="1:10" s="74" customFormat="1" x14ac:dyDescent="0.55000000000000004">
      <c r="A67" s="75">
        <v>60</v>
      </c>
      <c r="B67" s="76" t="s">
        <v>90</v>
      </c>
      <c r="C67" s="77">
        <v>8</v>
      </c>
      <c r="D67" s="77">
        <v>8</v>
      </c>
      <c r="E67" s="77">
        <v>8</v>
      </c>
      <c r="F67" s="78"/>
      <c r="G67" s="78"/>
      <c r="H67" s="78"/>
      <c r="I67" s="79">
        <v>8</v>
      </c>
      <c r="J67" s="80"/>
    </row>
    <row r="68" spans="1:10" s="74" customFormat="1" x14ac:dyDescent="0.55000000000000004">
      <c r="A68" s="75">
        <v>61</v>
      </c>
      <c r="B68" s="76" t="s">
        <v>91</v>
      </c>
      <c r="C68" s="77">
        <v>30</v>
      </c>
      <c r="D68" s="77">
        <v>30</v>
      </c>
      <c r="E68" s="77">
        <v>30</v>
      </c>
      <c r="F68" s="78"/>
      <c r="G68" s="78"/>
      <c r="H68" s="81">
        <v>3</v>
      </c>
      <c r="I68" s="79">
        <v>27</v>
      </c>
      <c r="J68" s="80"/>
    </row>
    <row r="69" spans="1:10" s="74" customFormat="1" x14ac:dyDescent="0.55000000000000004">
      <c r="A69" s="75">
        <v>62</v>
      </c>
      <c r="B69" s="76" t="s">
        <v>95</v>
      </c>
      <c r="C69" s="77">
        <v>59</v>
      </c>
      <c r="D69" s="77">
        <v>59</v>
      </c>
      <c r="E69" s="77">
        <v>59</v>
      </c>
      <c r="F69" s="78"/>
      <c r="G69" s="78"/>
      <c r="H69" s="78"/>
      <c r="I69" s="79">
        <v>59</v>
      </c>
      <c r="J69" s="80"/>
    </row>
    <row r="70" spans="1:10" s="74" customFormat="1" x14ac:dyDescent="0.55000000000000004">
      <c r="A70" s="75">
        <v>63</v>
      </c>
      <c r="B70" s="76" t="s">
        <v>96</v>
      </c>
      <c r="C70" s="77">
        <v>41</v>
      </c>
      <c r="D70" s="77">
        <v>41</v>
      </c>
      <c r="E70" s="77">
        <v>41</v>
      </c>
      <c r="F70" s="78"/>
      <c r="G70" s="78"/>
      <c r="H70" s="78"/>
      <c r="I70" s="79">
        <v>41</v>
      </c>
      <c r="J70" s="80"/>
    </row>
    <row r="71" spans="1:10" s="74" customFormat="1" x14ac:dyDescent="0.55000000000000004">
      <c r="A71" s="75">
        <v>64</v>
      </c>
      <c r="B71" s="76" t="s">
        <v>99</v>
      </c>
      <c r="C71" s="77">
        <v>24</v>
      </c>
      <c r="D71" s="77">
        <v>24</v>
      </c>
      <c r="E71" s="77">
        <v>24</v>
      </c>
      <c r="F71" s="78"/>
      <c r="G71" s="78"/>
      <c r="H71" s="78">
        <v>5</v>
      </c>
      <c r="I71" s="79">
        <v>19</v>
      </c>
      <c r="J71" s="80"/>
    </row>
    <row r="72" spans="1:10" s="74" customFormat="1" x14ac:dyDescent="0.55000000000000004">
      <c r="A72" s="75">
        <v>65</v>
      </c>
      <c r="B72" s="76" t="s">
        <v>106</v>
      </c>
      <c r="C72" s="77">
        <v>12</v>
      </c>
      <c r="D72" s="77">
        <v>12</v>
      </c>
      <c r="E72" s="77">
        <v>12</v>
      </c>
      <c r="F72" s="78"/>
      <c r="G72" s="78"/>
      <c r="H72" s="81">
        <v>2</v>
      </c>
      <c r="I72" s="79">
        <v>10</v>
      </c>
      <c r="J72" s="80"/>
    </row>
    <row r="73" spans="1:10" s="74" customFormat="1" x14ac:dyDescent="0.55000000000000004">
      <c r="A73" s="75">
        <v>66</v>
      </c>
      <c r="B73" s="76" t="s">
        <v>111</v>
      </c>
      <c r="C73" s="77">
        <v>36</v>
      </c>
      <c r="D73" s="77">
        <v>36</v>
      </c>
      <c r="E73" s="77">
        <v>36</v>
      </c>
      <c r="F73" s="78"/>
      <c r="G73" s="78"/>
      <c r="H73" s="78"/>
      <c r="I73" s="79">
        <v>36</v>
      </c>
      <c r="J73" s="80"/>
    </row>
    <row r="74" spans="1:10" s="74" customFormat="1" x14ac:dyDescent="0.55000000000000004">
      <c r="A74" s="75">
        <v>67</v>
      </c>
      <c r="B74" s="76" t="s">
        <v>114</v>
      </c>
      <c r="C74" s="77">
        <v>63</v>
      </c>
      <c r="D74" s="77">
        <v>63</v>
      </c>
      <c r="E74" s="77">
        <v>63</v>
      </c>
      <c r="F74" s="78"/>
      <c r="G74" s="78"/>
      <c r="H74" s="78"/>
      <c r="I74" s="79">
        <v>63</v>
      </c>
      <c r="J74" s="80"/>
    </row>
    <row r="75" spans="1:10" s="74" customFormat="1" x14ac:dyDescent="0.55000000000000004">
      <c r="A75" s="75">
        <v>68</v>
      </c>
      <c r="B75" s="76" t="s">
        <v>116</v>
      </c>
      <c r="C75" s="77">
        <v>16</v>
      </c>
      <c r="D75" s="77">
        <v>16</v>
      </c>
      <c r="E75" s="77">
        <v>16</v>
      </c>
      <c r="F75" s="78"/>
      <c r="G75" s="78"/>
      <c r="H75" s="78"/>
      <c r="I75" s="79">
        <v>16</v>
      </c>
      <c r="J75" s="80"/>
    </row>
    <row r="76" spans="1:10" s="74" customFormat="1" x14ac:dyDescent="0.55000000000000004">
      <c r="A76" s="75">
        <v>69</v>
      </c>
      <c r="B76" s="76" t="s">
        <v>118</v>
      </c>
      <c r="C76" s="77">
        <v>19</v>
      </c>
      <c r="D76" s="77">
        <v>19</v>
      </c>
      <c r="E76" s="77">
        <v>19</v>
      </c>
      <c r="F76" s="78"/>
      <c r="G76" s="78"/>
      <c r="H76" s="78"/>
      <c r="I76" s="79">
        <v>19</v>
      </c>
      <c r="J76" s="80"/>
    </row>
    <row r="77" spans="1:10" s="74" customFormat="1" x14ac:dyDescent="0.55000000000000004">
      <c r="A77" s="75">
        <v>70</v>
      </c>
      <c r="B77" s="76" t="s">
        <v>119</v>
      </c>
      <c r="C77" s="77">
        <v>66</v>
      </c>
      <c r="D77" s="77">
        <v>66</v>
      </c>
      <c r="E77" s="77">
        <v>66</v>
      </c>
      <c r="F77" s="78"/>
      <c r="G77" s="78"/>
      <c r="H77" s="78"/>
      <c r="I77" s="79">
        <v>66</v>
      </c>
      <c r="J77" s="80"/>
    </row>
    <row r="78" spans="1:10" s="74" customFormat="1" x14ac:dyDescent="0.55000000000000004">
      <c r="A78" s="75">
        <v>71</v>
      </c>
      <c r="B78" s="76" t="s">
        <v>120</v>
      </c>
      <c r="C78" s="77">
        <v>74</v>
      </c>
      <c r="D78" s="77">
        <v>74</v>
      </c>
      <c r="E78" s="77">
        <v>74</v>
      </c>
      <c r="F78" s="78"/>
      <c r="G78" s="78"/>
      <c r="H78" s="78"/>
      <c r="I78" s="79">
        <v>74</v>
      </c>
      <c r="J78" s="80"/>
    </row>
    <row r="79" spans="1:10" s="74" customFormat="1" x14ac:dyDescent="0.55000000000000004">
      <c r="A79" s="75">
        <v>72</v>
      </c>
      <c r="B79" s="76" t="s">
        <v>127</v>
      </c>
      <c r="C79" s="77">
        <v>22</v>
      </c>
      <c r="D79" s="77">
        <v>22</v>
      </c>
      <c r="E79" s="77">
        <v>22</v>
      </c>
      <c r="F79" s="78"/>
      <c r="G79" s="78"/>
      <c r="H79" s="78"/>
      <c r="I79" s="79">
        <v>22</v>
      </c>
      <c r="J79" s="80"/>
    </row>
    <row r="80" spans="1:10" s="74" customFormat="1" x14ac:dyDescent="0.55000000000000004">
      <c r="A80" s="75">
        <v>73</v>
      </c>
      <c r="B80" s="76" t="s">
        <v>128</v>
      </c>
      <c r="C80" s="77">
        <v>8</v>
      </c>
      <c r="D80" s="77">
        <v>8</v>
      </c>
      <c r="E80" s="77">
        <v>8</v>
      </c>
      <c r="F80" s="78"/>
      <c r="G80" s="78"/>
      <c r="H80" s="78"/>
      <c r="I80" s="79">
        <v>8</v>
      </c>
      <c r="J80" s="80"/>
    </row>
    <row r="81" spans="1:10" s="74" customFormat="1" x14ac:dyDescent="0.55000000000000004">
      <c r="A81" s="75">
        <v>74</v>
      </c>
      <c r="B81" s="76" t="s">
        <v>129</v>
      </c>
      <c r="C81" s="77">
        <v>55</v>
      </c>
      <c r="D81" s="77">
        <v>55</v>
      </c>
      <c r="E81" s="77">
        <v>55</v>
      </c>
      <c r="F81" s="78"/>
      <c r="G81" s="78"/>
      <c r="H81" s="78"/>
      <c r="I81" s="79">
        <v>55</v>
      </c>
      <c r="J81" s="80"/>
    </row>
    <row r="82" spans="1:10" s="74" customFormat="1" x14ac:dyDescent="0.55000000000000004">
      <c r="A82" s="75">
        <v>75</v>
      </c>
      <c r="B82" s="76" t="s">
        <v>130</v>
      </c>
      <c r="C82" s="77">
        <v>56</v>
      </c>
      <c r="D82" s="77">
        <v>56</v>
      </c>
      <c r="E82" s="77">
        <f>56+1</f>
        <v>57</v>
      </c>
      <c r="F82" s="78"/>
      <c r="G82" s="78"/>
      <c r="H82" s="78"/>
      <c r="I82" s="79">
        <v>57</v>
      </c>
      <c r="J82" s="80"/>
    </row>
    <row r="83" spans="1:10" s="74" customFormat="1" x14ac:dyDescent="0.55000000000000004">
      <c r="A83" s="75">
        <v>76</v>
      </c>
      <c r="B83" s="76" t="s">
        <v>131</v>
      </c>
      <c r="C83" s="77">
        <v>50</v>
      </c>
      <c r="D83" s="77">
        <v>50</v>
      </c>
      <c r="E83" s="77">
        <v>50</v>
      </c>
      <c r="F83" s="78"/>
      <c r="G83" s="78"/>
      <c r="H83" s="78"/>
      <c r="I83" s="79">
        <v>50</v>
      </c>
      <c r="J83" s="80"/>
    </row>
    <row r="84" spans="1:10" s="74" customFormat="1" x14ac:dyDescent="0.55000000000000004">
      <c r="A84" s="75">
        <v>77</v>
      </c>
      <c r="B84" s="76" t="s">
        <v>132</v>
      </c>
      <c r="C84" s="77">
        <v>37</v>
      </c>
      <c r="D84" s="77">
        <v>37</v>
      </c>
      <c r="E84" s="77">
        <v>37</v>
      </c>
      <c r="F84" s="78"/>
      <c r="G84" s="78"/>
      <c r="H84" s="78"/>
      <c r="I84" s="79">
        <v>37</v>
      </c>
      <c r="J84" s="80"/>
    </row>
    <row r="85" spans="1:10" s="74" customFormat="1" x14ac:dyDescent="0.55000000000000004">
      <c r="A85" s="75">
        <v>78</v>
      </c>
      <c r="B85" s="76" t="s">
        <v>133</v>
      </c>
      <c r="C85" s="77">
        <v>22</v>
      </c>
      <c r="D85" s="77">
        <v>22</v>
      </c>
      <c r="E85" s="77">
        <v>22</v>
      </c>
      <c r="F85" s="78"/>
      <c r="G85" s="78"/>
      <c r="H85" s="78"/>
      <c r="I85" s="79">
        <v>22</v>
      </c>
      <c r="J85" s="80"/>
    </row>
    <row r="86" spans="1:10" s="74" customFormat="1" x14ac:dyDescent="0.55000000000000004">
      <c r="A86" s="75">
        <v>79</v>
      </c>
      <c r="B86" s="76" t="s">
        <v>134</v>
      </c>
      <c r="C86" s="77">
        <v>6</v>
      </c>
      <c r="D86" s="77">
        <v>6</v>
      </c>
      <c r="E86" s="77">
        <v>6</v>
      </c>
      <c r="F86" s="78"/>
      <c r="G86" s="78"/>
      <c r="H86" s="78"/>
      <c r="I86" s="79">
        <v>6</v>
      </c>
      <c r="J86" s="80"/>
    </row>
    <row r="87" spans="1:10" s="74" customFormat="1" x14ac:dyDescent="0.55000000000000004">
      <c r="A87" s="75">
        <v>80</v>
      </c>
      <c r="B87" s="76" t="s">
        <v>135</v>
      </c>
      <c r="C87" s="77">
        <v>18</v>
      </c>
      <c r="D87" s="77">
        <v>18</v>
      </c>
      <c r="E87" s="77">
        <v>18</v>
      </c>
      <c r="F87" s="78"/>
      <c r="G87" s="79" t="s">
        <v>11</v>
      </c>
      <c r="H87" s="79"/>
      <c r="I87" s="79">
        <v>18</v>
      </c>
      <c r="J87" s="80"/>
    </row>
    <row r="88" spans="1:10" s="74" customFormat="1" x14ac:dyDescent="0.55000000000000004">
      <c r="A88" s="75">
        <v>81</v>
      </c>
      <c r="B88" s="76" t="s">
        <v>141</v>
      </c>
      <c r="C88" s="77">
        <v>1</v>
      </c>
      <c r="D88" s="77">
        <v>1</v>
      </c>
      <c r="E88" s="77">
        <v>1</v>
      </c>
      <c r="F88" s="78"/>
      <c r="G88" s="78"/>
      <c r="H88" s="78"/>
      <c r="I88" s="79">
        <v>1</v>
      </c>
      <c r="J88" s="80"/>
    </row>
    <row r="89" spans="1:10" s="74" customFormat="1" x14ac:dyDescent="0.55000000000000004">
      <c r="A89" s="75">
        <v>82</v>
      </c>
      <c r="B89" s="76" t="s">
        <v>144</v>
      </c>
      <c r="C89" s="77">
        <v>18</v>
      </c>
      <c r="D89" s="77">
        <v>18</v>
      </c>
      <c r="E89" s="77">
        <v>18</v>
      </c>
      <c r="F89" s="78"/>
      <c r="G89" s="78"/>
      <c r="H89" s="78"/>
      <c r="I89" s="79">
        <v>18</v>
      </c>
      <c r="J89" s="80"/>
    </row>
    <row r="90" spans="1:10" s="74" customFormat="1" x14ac:dyDescent="0.55000000000000004">
      <c r="A90" s="75">
        <v>83</v>
      </c>
      <c r="B90" s="76" t="s">
        <v>145</v>
      </c>
      <c r="C90" s="77">
        <v>10</v>
      </c>
      <c r="D90" s="77">
        <v>10</v>
      </c>
      <c r="E90" s="77">
        <v>10</v>
      </c>
      <c r="F90" s="78"/>
      <c r="G90" s="78"/>
      <c r="H90" s="78"/>
      <c r="I90" s="79">
        <v>10</v>
      </c>
      <c r="J90" s="80"/>
    </row>
    <row r="91" spans="1:10" s="74" customFormat="1" x14ac:dyDescent="0.55000000000000004">
      <c r="A91" s="75">
        <v>84</v>
      </c>
      <c r="B91" s="76" t="s">
        <v>146</v>
      </c>
      <c r="C91" s="77">
        <v>31</v>
      </c>
      <c r="D91" s="77">
        <v>31</v>
      </c>
      <c r="E91" s="77">
        <v>31</v>
      </c>
      <c r="F91" s="78"/>
      <c r="G91" s="78"/>
      <c r="H91" s="78"/>
      <c r="I91" s="79">
        <v>31</v>
      </c>
      <c r="J91" s="80"/>
    </row>
    <row r="92" spans="1:10" s="74" customFormat="1" x14ac:dyDescent="0.55000000000000004">
      <c r="A92" s="75">
        <v>85</v>
      </c>
      <c r="B92" s="76" t="s">
        <v>147</v>
      </c>
      <c r="C92" s="77">
        <v>21</v>
      </c>
      <c r="D92" s="77">
        <v>21</v>
      </c>
      <c r="E92" s="77">
        <v>21</v>
      </c>
      <c r="F92" s="78"/>
      <c r="G92" s="78"/>
      <c r="H92" s="78"/>
      <c r="I92" s="79">
        <v>21</v>
      </c>
      <c r="J92" s="80"/>
    </row>
    <row r="93" spans="1:10" s="74" customFormat="1" x14ac:dyDescent="0.55000000000000004">
      <c r="A93" s="75">
        <v>86</v>
      </c>
      <c r="B93" s="76" t="s">
        <v>148</v>
      </c>
      <c r="C93" s="77">
        <v>18</v>
      </c>
      <c r="D93" s="77">
        <v>18</v>
      </c>
      <c r="E93" s="77">
        <v>18</v>
      </c>
      <c r="F93" s="78"/>
      <c r="G93" s="78"/>
      <c r="H93" s="78"/>
      <c r="I93" s="79">
        <v>18</v>
      </c>
      <c r="J93" s="80"/>
    </row>
    <row r="94" spans="1:10" s="74" customFormat="1" x14ac:dyDescent="0.55000000000000004">
      <c r="A94" s="75">
        <v>87</v>
      </c>
      <c r="B94" s="76" t="s">
        <v>149</v>
      </c>
      <c r="C94" s="77">
        <v>31</v>
      </c>
      <c r="D94" s="77">
        <v>31</v>
      </c>
      <c r="E94" s="77">
        <v>31</v>
      </c>
      <c r="F94" s="78"/>
      <c r="G94" s="78"/>
      <c r="H94" s="78">
        <v>2</v>
      </c>
      <c r="I94" s="79">
        <v>29</v>
      </c>
      <c r="J94" s="80"/>
    </row>
    <row r="95" spans="1:10" s="74" customFormat="1" x14ac:dyDescent="0.55000000000000004">
      <c r="A95" s="75">
        <v>88</v>
      </c>
      <c r="B95" s="76" t="s">
        <v>150</v>
      </c>
      <c r="C95" s="77">
        <v>36</v>
      </c>
      <c r="D95" s="77">
        <v>36</v>
      </c>
      <c r="E95" s="77">
        <v>36</v>
      </c>
      <c r="F95" s="78"/>
      <c r="G95" s="78"/>
      <c r="H95" s="78"/>
      <c r="I95" s="79">
        <v>36</v>
      </c>
      <c r="J95" s="80"/>
    </row>
    <row r="96" spans="1:10" s="74" customFormat="1" x14ac:dyDescent="0.55000000000000004">
      <c r="A96" s="75">
        <v>89</v>
      </c>
      <c r="B96" s="76" t="s">
        <v>153</v>
      </c>
      <c r="C96" s="77">
        <v>9</v>
      </c>
      <c r="D96" s="77">
        <v>9</v>
      </c>
      <c r="E96" s="77">
        <v>9</v>
      </c>
      <c r="F96" s="78"/>
      <c r="G96" s="78"/>
      <c r="H96" s="78"/>
      <c r="I96" s="79">
        <v>9</v>
      </c>
      <c r="J96" s="80"/>
    </row>
    <row r="97" spans="1:10" s="74" customFormat="1" x14ac:dyDescent="0.55000000000000004">
      <c r="A97" s="75">
        <v>90</v>
      </c>
      <c r="B97" s="76" t="s">
        <v>155</v>
      </c>
      <c r="C97" s="77">
        <v>57</v>
      </c>
      <c r="D97" s="77">
        <v>57</v>
      </c>
      <c r="E97" s="77">
        <v>57</v>
      </c>
      <c r="F97" s="78"/>
      <c r="G97" s="78"/>
      <c r="H97" s="78"/>
      <c r="I97" s="79">
        <v>57</v>
      </c>
      <c r="J97" s="80"/>
    </row>
    <row r="98" spans="1:10" s="74" customFormat="1" x14ac:dyDescent="0.55000000000000004">
      <c r="A98" s="75">
        <v>91</v>
      </c>
      <c r="B98" s="76" t="s">
        <v>156</v>
      </c>
      <c r="C98" s="77">
        <v>71</v>
      </c>
      <c r="D98" s="77">
        <v>71</v>
      </c>
      <c r="E98" s="77">
        <v>71</v>
      </c>
      <c r="F98" s="78"/>
      <c r="G98" s="78"/>
      <c r="H98" s="78"/>
      <c r="I98" s="79">
        <v>71</v>
      </c>
      <c r="J98" s="80"/>
    </row>
    <row r="99" spans="1:10" s="74" customFormat="1" x14ac:dyDescent="0.55000000000000004">
      <c r="A99" s="75">
        <v>92</v>
      </c>
      <c r="B99" s="76" t="s">
        <v>158</v>
      </c>
      <c r="C99" s="77">
        <v>77</v>
      </c>
      <c r="D99" s="77">
        <v>77</v>
      </c>
      <c r="E99" s="77">
        <v>77</v>
      </c>
      <c r="F99" s="78"/>
      <c r="G99" s="78"/>
      <c r="H99" s="78"/>
      <c r="I99" s="79">
        <v>77</v>
      </c>
      <c r="J99" s="80"/>
    </row>
    <row r="100" spans="1:10" s="74" customFormat="1" x14ac:dyDescent="0.55000000000000004">
      <c r="A100" s="75">
        <v>93</v>
      </c>
      <c r="B100" s="76" t="s">
        <v>159</v>
      </c>
      <c r="C100" s="77">
        <v>36</v>
      </c>
      <c r="D100" s="77">
        <v>27</v>
      </c>
      <c r="E100" s="77">
        <v>27</v>
      </c>
      <c r="F100" s="78"/>
      <c r="G100" s="78"/>
      <c r="H100" s="78"/>
      <c r="I100" s="79">
        <v>27</v>
      </c>
      <c r="J100" s="82"/>
    </row>
    <row r="101" spans="1:10" s="74" customFormat="1" x14ac:dyDescent="0.55000000000000004">
      <c r="A101" s="75">
        <v>94</v>
      </c>
      <c r="B101" s="76" t="s">
        <v>160</v>
      </c>
      <c r="C101" s="77">
        <v>7</v>
      </c>
      <c r="D101" s="77">
        <v>7</v>
      </c>
      <c r="E101" s="77">
        <v>7</v>
      </c>
      <c r="F101" s="78"/>
      <c r="G101" s="79" t="s">
        <v>11</v>
      </c>
      <c r="H101" s="79"/>
      <c r="I101" s="79">
        <v>7</v>
      </c>
      <c r="J101" s="80"/>
    </row>
    <row r="102" spans="1:10" s="74" customFormat="1" x14ac:dyDescent="0.55000000000000004">
      <c r="A102" s="75">
        <v>95</v>
      </c>
      <c r="B102" s="76" t="s">
        <v>161</v>
      </c>
      <c r="C102" s="77">
        <v>31</v>
      </c>
      <c r="D102" s="77">
        <v>31</v>
      </c>
      <c r="E102" s="77">
        <v>31</v>
      </c>
      <c r="F102" s="78"/>
      <c r="G102" s="78"/>
      <c r="H102" s="78"/>
      <c r="I102" s="79">
        <v>31</v>
      </c>
      <c r="J102" s="80"/>
    </row>
    <row r="103" spans="1:10" s="74" customFormat="1" x14ac:dyDescent="0.55000000000000004">
      <c r="A103" s="75">
        <v>96</v>
      </c>
      <c r="B103" s="76" t="s">
        <v>162</v>
      </c>
      <c r="C103" s="77">
        <v>51</v>
      </c>
      <c r="D103" s="77">
        <v>51</v>
      </c>
      <c r="E103" s="77">
        <v>51</v>
      </c>
      <c r="F103" s="78"/>
      <c r="G103" s="78"/>
      <c r="H103" s="78"/>
      <c r="I103" s="79">
        <v>51</v>
      </c>
      <c r="J103" s="80"/>
    </row>
    <row r="104" spans="1:10" s="74" customFormat="1" x14ac:dyDescent="0.55000000000000004">
      <c r="A104" s="75">
        <v>97</v>
      </c>
      <c r="B104" s="76" t="s">
        <v>166</v>
      </c>
      <c r="C104" s="77">
        <v>12</v>
      </c>
      <c r="D104" s="77">
        <v>12</v>
      </c>
      <c r="E104" s="77">
        <v>12</v>
      </c>
      <c r="F104" s="78"/>
      <c r="G104" s="78"/>
      <c r="H104" s="81">
        <v>1</v>
      </c>
      <c r="I104" s="79">
        <v>11</v>
      </c>
      <c r="J104" s="80"/>
    </row>
    <row r="105" spans="1:10" s="74" customFormat="1" x14ac:dyDescent="0.55000000000000004">
      <c r="A105" s="75">
        <v>98</v>
      </c>
      <c r="B105" s="76" t="s">
        <v>167</v>
      </c>
      <c r="C105" s="77">
        <v>30</v>
      </c>
      <c r="D105" s="77">
        <v>30</v>
      </c>
      <c r="E105" s="77">
        <v>30</v>
      </c>
      <c r="F105" s="78"/>
      <c r="G105" s="78"/>
      <c r="H105" s="81">
        <v>11</v>
      </c>
      <c r="I105" s="79">
        <v>19</v>
      </c>
      <c r="J105" s="80"/>
    </row>
    <row r="106" spans="1:10" s="74" customFormat="1" x14ac:dyDescent="0.55000000000000004">
      <c r="A106" s="75">
        <v>99</v>
      </c>
      <c r="B106" s="76" t="s">
        <v>168</v>
      </c>
      <c r="C106" s="77">
        <v>14</v>
      </c>
      <c r="D106" s="77">
        <v>14</v>
      </c>
      <c r="E106" s="77">
        <v>14</v>
      </c>
      <c r="F106" s="78"/>
      <c r="G106" s="78"/>
      <c r="H106" s="78"/>
      <c r="I106" s="79">
        <v>14</v>
      </c>
      <c r="J106" s="80"/>
    </row>
    <row r="107" spans="1:10" s="74" customFormat="1" x14ac:dyDescent="0.55000000000000004">
      <c r="A107" s="75">
        <v>100</v>
      </c>
      <c r="B107" s="76" t="s">
        <v>169</v>
      </c>
      <c r="C107" s="77">
        <v>42</v>
      </c>
      <c r="D107" s="77">
        <v>42</v>
      </c>
      <c r="E107" s="77">
        <v>42</v>
      </c>
      <c r="F107" s="78"/>
      <c r="G107" s="78"/>
      <c r="H107" s="78"/>
      <c r="I107" s="79">
        <v>42</v>
      </c>
      <c r="J107" s="80"/>
    </row>
    <row r="108" spans="1:10" s="74" customFormat="1" x14ac:dyDescent="0.55000000000000004">
      <c r="A108" s="75">
        <v>101</v>
      </c>
      <c r="B108" s="76" t="s">
        <v>170</v>
      </c>
      <c r="C108" s="77">
        <v>35</v>
      </c>
      <c r="D108" s="77">
        <v>35</v>
      </c>
      <c r="E108" s="77">
        <v>35</v>
      </c>
      <c r="F108" s="78"/>
      <c r="G108" s="78"/>
      <c r="H108" s="78"/>
      <c r="I108" s="79">
        <v>35</v>
      </c>
      <c r="J108" s="80"/>
    </row>
    <row r="109" spans="1:10" s="74" customFormat="1" x14ac:dyDescent="0.55000000000000004">
      <c r="A109" s="75">
        <v>102</v>
      </c>
      <c r="B109" s="76" t="s">
        <v>171</v>
      </c>
      <c r="C109" s="77">
        <v>17</v>
      </c>
      <c r="D109" s="77">
        <v>17</v>
      </c>
      <c r="E109" s="77">
        <v>17</v>
      </c>
      <c r="F109" s="78"/>
      <c r="G109" s="78"/>
      <c r="H109" s="78"/>
      <c r="I109" s="79">
        <v>17</v>
      </c>
      <c r="J109" s="80"/>
    </row>
    <row r="110" spans="1:10" s="74" customFormat="1" x14ac:dyDescent="0.55000000000000004">
      <c r="A110" s="75">
        <v>103</v>
      </c>
      <c r="B110" s="76" t="s">
        <v>172</v>
      </c>
      <c r="C110" s="77">
        <v>35</v>
      </c>
      <c r="D110" s="77">
        <v>35</v>
      </c>
      <c r="E110" s="77">
        <v>35</v>
      </c>
      <c r="F110" s="78"/>
      <c r="G110" s="78"/>
      <c r="H110" s="78"/>
      <c r="I110" s="79">
        <v>35</v>
      </c>
      <c r="J110" s="80"/>
    </row>
    <row r="111" spans="1:10" s="74" customFormat="1" x14ac:dyDescent="0.55000000000000004">
      <c r="A111" s="75">
        <v>104</v>
      </c>
      <c r="B111" s="76" t="s">
        <v>173</v>
      </c>
      <c r="C111" s="77">
        <v>22</v>
      </c>
      <c r="D111" s="77">
        <v>22</v>
      </c>
      <c r="E111" s="77">
        <v>22</v>
      </c>
      <c r="F111" s="78"/>
      <c r="G111" s="78"/>
      <c r="H111" s="78"/>
      <c r="I111" s="79">
        <v>22</v>
      </c>
      <c r="J111" s="80"/>
    </row>
    <row r="112" spans="1:10" s="74" customFormat="1" x14ac:dyDescent="0.55000000000000004">
      <c r="A112" s="75">
        <v>105</v>
      </c>
      <c r="B112" s="76" t="s">
        <v>174</v>
      </c>
      <c r="C112" s="77">
        <v>38</v>
      </c>
      <c r="D112" s="77">
        <v>38</v>
      </c>
      <c r="E112" s="77">
        <v>38</v>
      </c>
      <c r="F112" s="78"/>
      <c r="G112" s="78"/>
      <c r="H112" s="78"/>
      <c r="I112" s="79">
        <v>38</v>
      </c>
      <c r="J112" s="80"/>
    </row>
    <row r="113" spans="1:10" s="74" customFormat="1" x14ac:dyDescent="0.55000000000000004">
      <c r="A113" s="75">
        <v>106</v>
      </c>
      <c r="B113" s="76" t="s">
        <v>175</v>
      </c>
      <c r="C113" s="77">
        <v>17</v>
      </c>
      <c r="D113" s="77">
        <v>17</v>
      </c>
      <c r="E113" s="77">
        <v>17</v>
      </c>
      <c r="F113" s="78"/>
      <c r="G113" s="78"/>
      <c r="H113" s="78"/>
      <c r="I113" s="79">
        <v>17</v>
      </c>
      <c r="J113" s="80"/>
    </row>
    <row r="114" spans="1:10" s="74" customFormat="1" x14ac:dyDescent="0.55000000000000004">
      <c r="A114" s="75">
        <v>107</v>
      </c>
      <c r="B114" s="76" t="s">
        <v>176</v>
      </c>
      <c r="C114" s="77">
        <v>17</v>
      </c>
      <c r="D114" s="77">
        <v>17</v>
      </c>
      <c r="E114" s="77">
        <v>17</v>
      </c>
      <c r="F114" s="78"/>
      <c r="G114" s="78"/>
      <c r="H114" s="81">
        <v>2</v>
      </c>
      <c r="I114" s="79">
        <v>15</v>
      </c>
      <c r="J114" s="80"/>
    </row>
    <row r="115" spans="1:10" s="74" customFormat="1" x14ac:dyDescent="0.55000000000000004">
      <c r="A115" s="75">
        <v>108</v>
      </c>
      <c r="B115" s="76" t="s">
        <v>177</v>
      </c>
      <c r="C115" s="77">
        <v>34</v>
      </c>
      <c r="D115" s="77">
        <v>34</v>
      </c>
      <c r="E115" s="77">
        <v>34</v>
      </c>
      <c r="F115" s="78"/>
      <c r="G115" s="78"/>
      <c r="H115" s="78"/>
      <c r="I115" s="79">
        <v>34</v>
      </c>
      <c r="J115" s="80"/>
    </row>
    <row r="116" spans="1:10" s="74" customFormat="1" x14ac:dyDescent="0.55000000000000004">
      <c r="A116" s="75">
        <v>109</v>
      </c>
      <c r="B116" s="76" t="s">
        <v>178</v>
      </c>
      <c r="C116" s="77">
        <v>2</v>
      </c>
      <c r="D116" s="77">
        <v>2</v>
      </c>
      <c r="E116" s="77">
        <v>2</v>
      </c>
      <c r="F116" s="78"/>
      <c r="G116" s="78"/>
      <c r="H116" s="78"/>
      <c r="I116" s="79">
        <v>2</v>
      </c>
      <c r="J116" s="80"/>
    </row>
    <row r="117" spans="1:10" s="74" customFormat="1" x14ac:dyDescent="0.55000000000000004">
      <c r="A117" s="75">
        <v>110</v>
      </c>
      <c r="B117" s="76" t="s">
        <v>179</v>
      </c>
      <c r="C117" s="77">
        <v>8</v>
      </c>
      <c r="D117" s="77">
        <v>8</v>
      </c>
      <c r="E117" s="77">
        <v>8</v>
      </c>
      <c r="F117" s="78"/>
      <c r="G117" s="78"/>
      <c r="H117" s="78"/>
      <c r="I117" s="79">
        <v>8</v>
      </c>
      <c r="J117" s="80"/>
    </row>
    <row r="118" spans="1:10" s="74" customFormat="1" x14ac:dyDescent="0.55000000000000004">
      <c r="A118" s="75">
        <v>111</v>
      </c>
      <c r="B118" s="76" t="s">
        <v>180</v>
      </c>
      <c r="C118" s="77">
        <v>40</v>
      </c>
      <c r="D118" s="77">
        <v>40</v>
      </c>
      <c r="E118" s="77">
        <v>40</v>
      </c>
      <c r="F118" s="78"/>
      <c r="G118" s="78"/>
      <c r="H118" s="81">
        <v>13</v>
      </c>
      <c r="I118" s="79">
        <v>27</v>
      </c>
      <c r="J118" s="80"/>
    </row>
    <row r="119" spans="1:10" s="74" customFormat="1" x14ac:dyDescent="0.55000000000000004">
      <c r="A119" s="75">
        <v>112</v>
      </c>
      <c r="B119" s="76" t="s">
        <v>181</v>
      </c>
      <c r="C119" s="77">
        <v>24</v>
      </c>
      <c r="D119" s="77">
        <v>24</v>
      </c>
      <c r="E119" s="77">
        <v>24</v>
      </c>
      <c r="F119" s="78"/>
      <c r="G119" s="78"/>
      <c r="H119" s="78"/>
      <c r="I119" s="79">
        <v>24</v>
      </c>
      <c r="J119" s="80"/>
    </row>
    <row r="120" spans="1:10" s="74" customFormat="1" x14ac:dyDescent="0.55000000000000004">
      <c r="A120" s="75">
        <v>113</v>
      </c>
      <c r="B120" s="76" t="s">
        <v>182</v>
      </c>
      <c r="C120" s="77">
        <v>11</v>
      </c>
      <c r="D120" s="77">
        <v>11</v>
      </c>
      <c r="E120" s="77">
        <v>11</v>
      </c>
      <c r="F120" s="78"/>
      <c r="G120" s="78"/>
      <c r="H120" s="81">
        <v>2</v>
      </c>
      <c r="I120" s="79">
        <v>9</v>
      </c>
      <c r="J120" s="80"/>
    </row>
    <row r="121" spans="1:10" s="74" customFormat="1" x14ac:dyDescent="0.55000000000000004">
      <c r="A121" s="75">
        <v>114</v>
      </c>
      <c r="B121" s="76" t="s">
        <v>183</v>
      </c>
      <c r="C121" s="77">
        <v>45</v>
      </c>
      <c r="D121" s="77">
        <v>45</v>
      </c>
      <c r="E121" s="77">
        <v>45</v>
      </c>
      <c r="F121" s="78"/>
      <c r="G121" s="78"/>
      <c r="H121" s="81">
        <v>8</v>
      </c>
      <c r="I121" s="79">
        <v>37</v>
      </c>
      <c r="J121" s="80"/>
    </row>
    <row r="122" spans="1:10" s="74" customFormat="1" x14ac:dyDescent="0.55000000000000004">
      <c r="A122" s="75">
        <v>115</v>
      </c>
      <c r="B122" s="76" t="s">
        <v>184</v>
      </c>
      <c r="C122" s="77">
        <v>31</v>
      </c>
      <c r="D122" s="77">
        <v>31</v>
      </c>
      <c r="E122" s="77">
        <v>31</v>
      </c>
      <c r="F122" s="78"/>
      <c r="G122" s="78"/>
      <c r="H122" s="78"/>
      <c r="I122" s="79">
        <v>31</v>
      </c>
      <c r="J122" s="80"/>
    </row>
    <row r="123" spans="1:10" s="74" customFormat="1" x14ac:dyDescent="0.55000000000000004">
      <c r="A123" s="75">
        <v>116</v>
      </c>
      <c r="B123" s="76" t="s">
        <v>188</v>
      </c>
      <c r="C123" s="77">
        <v>19</v>
      </c>
      <c r="D123" s="77">
        <v>19</v>
      </c>
      <c r="E123" s="77">
        <v>19</v>
      </c>
      <c r="F123" s="78"/>
      <c r="G123" s="78"/>
      <c r="H123" s="81">
        <v>4</v>
      </c>
      <c r="I123" s="79">
        <v>15</v>
      </c>
      <c r="J123" s="80"/>
    </row>
    <row r="124" spans="1:10" s="74" customFormat="1" x14ac:dyDescent="0.55000000000000004">
      <c r="A124" s="75">
        <v>117</v>
      </c>
      <c r="B124" s="76" t="s">
        <v>190</v>
      </c>
      <c r="C124" s="77">
        <v>40</v>
      </c>
      <c r="D124" s="77">
        <v>40</v>
      </c>
      <c r="E124" s="77">
        <v>40</v>
      </c>
      <c r="F124" s="78"/>
      <c r="G124" s="78"/>
      <c r="H124" s="78"/>
      <c r="I124" s="79">
        <v>40</v>
      </c>
      <c r="J124" s="80"/>
    </row>
    <row r="125" spans="1:10" s="74" customFormat="1" x14ac:dyDescent="0.55000000000000004">
      <c r="A125" s="75">
        <v>118</v>
      </c>
      <c r="B125" s="76" t="s">
        <v>191</v>
      </c>
      <c r="C125" s="77">
        <v>54</v>
      </c>
      <c r="D125" s="77">
        <v>54</v>
      </c>
      <c r="E125" s="77">
        <v>54</v>
      </c>
      <c r="F125" s="78"/>
      <c r="G125" s="78"/>
      <c r="H125" s="78"/>
      <c r="I125" s="79">
        <v>54</v>
      </c>
      <c r="J125" s="80"/>
    </row>
    <row r="126" spans="1:10" s="74" customFormat="1" x14ac:dyDescent="0.55000000000000004">
      <c r="A126" s="75">
        <v>119</v>
      </c>
      <c r="B126" s="76" t="s">
        <v>192</v>
      </c>
      <c r="C126" s="77">
        <v>18</v>
      </c>
      <c r="D126" s="77">
        <v>18</v>
      </c>
      <c r="E126" s="77">
        <v>18</v>
      </c>
      <c r="F126" s="78"/>
      <c r="G126" s="78"/>
      <c r="H126" s="78"/>
      <c r="I126" s="79">
        <v>18</v>
      </c>
      <c r="J126" s="80"/>
    </row>
    <row r="127" spans="1:10" s="74" customFormat="1" x14ac:dyDescent="0.55000000000000004">
      <c r="A127" s="75">
        <v>120</v>
      </c>
      <c r="B127" s="76" t="s">
        <v>193</v>
      </c>
      <c r="C127" s="77">
        <v>62</v>
      </c>
      <c r="D127" s="77">
        <v>62</v>
      </c>
      <c r="E127" s="77">
        <v>62</v>
      </c>
      <c r="F127" s="78"/>
      <c r="G127" s="78"/>
      <c r="H127" s="78"/>
      <c r="I127" s="79">
        <v>62</v>
      </c>
      <c r="J127" s="80"/>
    </row>
    <row r="128" spans="1:10" s="74" customFormat="1" ht="43.5" customHeight="1" x14ac:dyDescent="0.55000000000000004">
      <c r="A128" s="75">
        <v>121</v>
      </c>
      <c r="B128" s="83" t="s">
        <v>194</v>
      </c>
      <c r="C128" s="77">
        <v>75</v>
      </c>
      <c r="D128" s="77">
        <v>75</v>
      </c>
      <c r="E128" s="77">
        <v>75</v>
      </c>
      <c r="F128" s="78"/>
      <c r="G128" s="78"/>
      <c r="H128" s="78"/>
      <c r="I128" s="79">
        <v>75</v>
      </c>
      <c r="J128" s="80"/>
    </row>
    <row r="129" spans="1:10" s="74" customFormat="1" ht="43.5" customHeight="1" x14ac:dyDescent="0.55000000000000004">
      <c r="A129" s="75">
        <v>122</v>
      </c>
      <c r="B129" s="83" t="s">
        <v>195</v>
      </c>
      <c r="C129" s="77">
        <v>70</v>
      </c>
      <c r="D129" s="77">
        <v>70</v>
      </c>
      <c r="E129" s="77">
        <f>70+1</f>
        <v>71</v>
      </c>
      <c r="F129" s="78"/>
      <c r="G129" s="78"/>
      <c r="H129" s="78"/>
      <c r="I129" s="79">
        <v>71</v>
      </c>
      <c r="J129" s="80"/>
    </row>
    <row r="130" spans="1:10" s="74" customFormat="1" x14ac:dyDescent="0.55000000000000004">
      <c r="A130" s="75">
        <v>123</v>
      </c>
      <c r="B130" s="76" t="s">
        <v>236</v>
      </c>
      <c r="C130" s="77">
        <v>39</v>
      </c>
      <c r="D130" s="77">
        <v>39</v>
      </c>
      <c r="E130" s="77">
        <v>39</v>
      </c>
      <c r="F130" s="78"/>
      <c r="G130" s="78"/>
      <c r="H130" s="78"/>
      <c r="I130" s="79">
        <v>39</v>
      </c>
      <c r="J130" s="80"/>
    </row>
    <row r="131" spans="1:10" s="74" customFormat="1" x14ac:dyDescent="0.55000000000000004">
      <c r="A131" s="75">
        <v>124</v>
      </c>
      <c r="B131" s="76" t="s">
        <v>196</v>
      </c>
      <c r="C131" s="77">
        <v>54</v>
      </c>
      <c r="D131" s="77">
        <v>54</v>
      </c>
      <c r="E131" s="77">
        <v>54</v>
      </c>
      <c r="F131" s="78"/>
      <c r="G131" s="78"/>
      <c r="H131" s="78"/>
      <c r="I131" s="79">
        <v>54</v>
      </c>
      <c r="J131" s="80"/>
    </row>
    <row r="132" spans="1:10" s="74" customFormat="1" x14ac:dyDescent="0.55000000000000004">
      <c r="A132" s="75">
        <v>125</v>
      </c>
      <c r="B132" s="84" t="s">
        <v>197</v>
      </c>
      <c r="C132" s="77">
        <v>12</v>
      </c>
      <c r="D132" s="77">
        <v>12</v>
      </c>
      <c r="E132" s="77">
        <v>12</v>
      </c>
      <c r="F132" s="78"/>
      <c r="G132" s="78"/>
      <c r="H132" s="78"/>
      <c r="I132" s="79">
        <v>12</v>
      </c>
      <c r="J132" s="80"/>
    </row>
    <row r="133" spans="1:10" s="74" customFormat="1" x14ac:dyDescent="0.55000000000000004">
      <c r="A133" s="75">
        <v>126</v>
      </c>
      <c r="B133" s="84" t="s">
        <v>198</v>
      </c>
      <c r="C133" s="77">
        <v>55</v>
      </c>
      <c r="D133" s="77">
        <v>55</v>
      </c>
      <c r="E133" s="77">
        <v>55</v>
      </c>
      <c r="F133" s="78"/>
      <c r="G133" s="78"/>
      <c r="H133" s="78"/>
      <c r="I133" s="79">
        <v>55</v>
      </c>
      <c r="J133" s="80"/>
    </row>
    <row r="134" spans="1:10" s="74" customFormat="1" x14ac:dyDescent="0.55000000000000004">
      <c r="A134" s="75">
        <v>127</v>
      </c>
      <c r="B134" s="84" t="s">
        <v>199</v>
      </c>
      <c r="C134" s="77">
        <v>15</v>
      </c>
      <c r="D134" s="77">
        <v>15</v>
      </c>
      <c r="E134" s="77">
        <v>15</v>
      </c>
      <c r="F134" s="78"/>
      <c r="G134" s="78"/>
      <c r="H134" s="78"/>
      <c r="I134" s="79">
        <v>15</v>
      </c>
      <c r="J134" s="80"/>
    </row>
    <row r="135" spans="1:10" s="74" customFormat="1" x14ac:dyDescent="0.55000000000000004">
      <c r="A135" s="75">
        <v>128</v>
      </c>
      <c r="B135" s="76" t="s">
        <v>200</v>
      </c>
      <c r="C135" s="77">
        <v>34</v>
      </c>
      <c r="D135" s="77">
        <v>34</v>
      </c>
      <c r="E135" s="77">
        <v>34</v>
      </c>
      <c r="F135" s="78"/>
      <c r="G135" s="78"/>
      <c r="H135" s="78"/>
      <c r="I135" s="79">
        <v>34</v>
      </c>
      <c r="J135" s="80"/>
    </row>
    <row r="136" spans="1:10" s="74" customFormat="1" x14ac:dyDescent="0.55000000000000004">
      <c r="A136" s="75">
        <v>129</v>
      </c>
      <c r="B136" s="76" t="s">
        <v>201</v>
      </c>
      <c r="C136" s="77">
        <v>65</v>
      </c>
      <c r="D136" s="77">
        <v>65</v>
      </c>
      <c r="E136" s="77">
        <f>65+1</f>
        <v>66</v>
      </c>
      <c r="F136" s="78"/>
      <c r="G136" s="78"/>
      <c r="H136" s="81">
        <v>6</v>
      </c>
      <c r="I136" s="79">
        <v>60</v>
      </c>
      <c r="J136" s="80"/>
    </row>
    <row r="137" spans="1:10" s="74" customFormat="1" ht="39" customHeight="1" x14ac:dyDescent="0.55000000000000004">
      <c r="A137" s="75">
        <v>130</v>
      </c>
      <c r="B137" s="83" t="s">
        <v>237</v>
      </c>
      <c r="C137" s="77">
        <v>30</v>
      </c>
      <c r="D137" s="77">
        <v>30</v>
      </c>
      <c r="E137" s="77">
        <v>30</v>
      </c>
      <c r="F137" s="78"/>
      <c r="G137" s="78"/>
      <c r="H137" s="81">
        <v>6</v>
      </c>
      <c r="I137" s="79">
        <v>24</v>
      </c>
      <c r="J137" s="80"/>
    </row>
    <row r="138" spans="1:10" s="74" customFormat="1" x14ac:dyDescent="0.55000000000000004">
      <c r="A138" s="75">
        <v>131</v>
      </c>
      <c r="B138" s="76" t="s">
        <v>202</v>
      </c>
      <c r="C138" s="77">
        <v>28</v>
      </c>
      <c r="D138" s="77">
        <v>28</v>
      </c>
      <c r="E138" s="77">
        <v>28</v>
      </c>
      <c r="F138" s="78"/>
      <c r="G138" s="78"/>
      <c r="H138" s="78"/>
      <c r="I138" s="79">
        <v>28</v>
      </c>
      <c r="J138" s="80"/>
    </row>
    <row r="139" spans="1:10" s="74" customFormat="1" x14ac:dyDescent="0.55000000000000004">
      <c r="A139" s="75">
        <v>132</v>
      </c>
      <c r="B139" s="76" t="s">
        <v>204</v>
      </c>
      <c r="C139" s="77">
        <v>41</v>
      </c>
      <c r="D139" s="77">
        <v>41</v>
      </c>
      <c r="E139" s="77">
        <v>41</v>
      </c>
      <c r="F139" s="78"/>
      <c r="G139" s="78"/>
      <c r="H139" s="78"/>
      <c r="I139" s="79">
        <v>41</v>
      </c>
      <c r="J139" s="80"/>
    </row>
    <row r="140" spans="1:10" s="74" customFormat="1" x14ac:dyDescent="0.55000000000000004">
      <c r="A140" s="75">
        <v>133</v>
      </c>
      <c r="B140" s="76" t="s">
        <v>205</v>
      </c>
      <c r="C140" s="77">
        <v>31</v>
      </c>
      <c r="D140" s="77">
        <v>31</v>
      </c>
      <c r="E140" s="77">
        <v>31</v>
      </c>
      <c r="F140" s="78"/>
      <c r="G140" s="78"/>
      <c r="H140" s="78"/>
      <c r="I140" s="79">
        <v>31</v>
      </c>
      <c r="J140" s="80"/>
    </row>
    <row r="141" spans="1:10" s="74" customFormat="1" x14ac:dyDescent="0.55000000000000004">
      <c r="A141" s="75">
        <v>134</v>
      </c>
      <c r="B141" s="76" t="s">
        <v>207</v>
      </c>
      <c r="C141" s="77">
        <v>3</v>
      </c>
      <c r="D141" s="77">
        <v>3</v>
      </c>
      <c r="E141" s="77">
        <v>3</v>
      </c>
      <c r="F141" s="78"/>
      <c r="G141" s="78"/>
      <c r="H141" s="78"/>
      <c r="I141" s="79">
        <v>3</v>
      </c>
      <c r="J141" s="80"/>
    </row>
    <row r="142" spans="1:10" s="74" customFormat="1" x14ac:dyDescent="0.55000000000000004">
      <c r="A142" s="75">
        <v>135</v>
      </c>
      <c r="B142" s="76" t="s">
        <v>208</v>
      </c>
      <c r="C142" s="77">
        <v>29</v>
      </c>
      <c r="D142" s="77">
        <v>29</v>
      </c>
      <c r="E142" s="77">
        <v>29</v>
      </c>
      <c r="F142" s="78"/>
      <c r="G142" s="79" t="s">
        <v>11</v>
      </c>
      <c r="H142" s="79"/>
      <c r="I142" s="79">
        <v>29</v>
      </c>
      <c r="J142" s="80"/>
    </row>
    <row r="143" spans="1:10" s="74" customFormat="1" x14ac:dyDescent="0.55000000000000004">
      <c r="A143" s="75">
        <v>136</v>
      </c>
      <c r="B143" s="76" t="s">
        <v>209</v>
      </c>
      <c r="C143" s="77">
        <v>98</v>
      </c>
      <c r="D143" s="77">
        <v>98</v>
      </c>
      <c r="E143" s="77">
        <v>98</v>
      </c>
      <c r="F143" s="78"/>
      <c r="G143" s="78"/>
      <c r="H143" s="78"/>
      <c r="I143" s="79">
        <v>98</v>
      </c>
      <c r="J143" s="80"/>
    </row>
    <row r="144" spans="1:10" s="74" customFormat="1" x14ac:dyDescent="0.55000000000000004">
      <c r="A144" s="75">
        <v>137</v>
      </c>
      <c r="B144" s="76" t="s">
        <v>210</v>
      </c>
      <c r="C144" s="77">
        <v>12</v>
      </c>
      <c r="D144" s="77">
        <v>12</v>
      </c>
      <c r="E144" s="77">
        <v>12</v>
      </c>
      <c r="F144" s="78"/>
      <c r="G144" s="78"/>
      <c r="H144" s="78"/>
      <c r="I144" s="79">
        <v>12</v>
      </c>
      <c r="J144" s="80"/>
    </row>
    <row r="145" spans="1:10" s="74" customFormat="1" x14ac:dyDescent="0.55000000000000004">
      <c r="A145" s="75">
        <v>138</v>
      </c>
      <c r="B145" s="76" t="s">
        <v>211</v>
      </c>
      <c r="C145" s="77">
        <v>11</v>
      </c>
      <c r="D145" s="77">
        <v>11</v>
      </c>
      <c r="E145" s="77">
        <v>11</v>
      </c>
      <c r="F145" s="78"/>
      <c r="G145" s="78"/>
      <c r="H145" s="78"/>
      <c r="I145" s="79">
        <v>11</v>
      </c>
      <c r="J145" s="80"/>
    </row>
    <row r="146" spans="1:10" s="74" customFormat="1" x14ac:dyDescent="0.55000000000000004">
      <c r="A146" s="75">
        <v>139</v>
      </c>
      <c r="B146" s="76" t="s">
        <v>212</v>
      </c>
      <c r="C146" s="77">
        <v>46</v>
      </c>
      <c r="D146" s="77">
        <v>46</v>
      </c>
      <c r="E146" s="77">
        <v>46</v>
      </c>
      <c r="F146" s="78"/>
      <c r="G146" s="78"/>
      <c r="H146" s="78"/>
      <c r="I146" s="79">
        <v>46</v>
      </c>
      <c r="J146" s="80"/>
    </row>
    <row r="147" spans="1:10" s="74" customFormat="1" x14ac:dyDescent="0.55000000000000004">
      <c r="A147" s="75">
        <v>140</v>
      </c>
      <c r="B147" s="76" t="s">
        <v>213</v>
      </c>
      <c r="C147" s="77">
        <v>31</v>
      </c>
      <c r="D147" s="77">
        <v>31</v>
      </c>
      <c r="E147" s="77">
        <v>31</v>
      </c>
      <c r="F147" s="78"/>
      <c r="G147" s="78"/>
      <c r="H147" s="81">
        <v>5</v>
      </c>
      <c r="I147" s="79">
        <v>26</v>
      </c>
      <c r="J147" s="80"/>
    </row>
    <row r="148" spans="1:10" s="74" customFormat="1" x14ac:dyDescent="0.55000000000000004">
      <c r="A148" s="75">
        <v>141</v>
      </c>
      <c r="B148" s="76" t="s">
        <v>214</v>
      </c>
      <c r="C148" s="77">
        <v>25</v>
      </c>
      <c r="D148" s="77">
        <v>25</v>
      </c>
      <c r="E148" s="77">
        <v>25</v>
      </c>
      <c r="F148" s="78"/>
      <c r="G148" s="78"/>
      <c r="H148" s="78"/>
      <c r="I148" s="79">
        <v>25</v>
      </c>
      <c r="J148" s="80"/>
    </row>
    <row r="149" spans="1:10" s="74" customFormat="1" x14ac:dyDescent="0.55000000000000004">
      <c r="A149" s="75">
        <v>142</v>
      </c>
      <c r="B149" s="76" t="s">
        <v>216</v>
      </c>
      <c r="C149" s="77">
        <v>12</v>
      </c>
      <c r="D149" s="77">
        <v>12</v>
      </c>
      <c r="E149" s="77">
        <v>12</v>
      </c>
      <c r="F149" s="78"/>
      <c r="G149" s="78"/>
      <c r="H149" s="78"/>
      <c r="I149" s="79">
        <v>12</v>
      </c>
      <c r="J149" s="80"/>
    </row>
    <row r="150" spans="1:10" s="74" customFormat="1" x14ac:dyDescent="0.55000000000000004">
      <c r="A150" s="75">
        <v>143</v>
      </c>
      <c r="B150" s="76" t="s">
        <v>217</v>
      </c>
      <c r="C150" s="77">
        <v>4</v>
      </c>
      <c r="D150" s="77">
        <v>4</v>
      </c>
      <c r="E150" s="77">
        <v>4</v>
      </c>
      <c r="F150" s="78"/>
      <c r="G150" s="78"/>
      <c r="H150" s="78"/>
      <c r="I150" s="79">
        <v>4</v>
      </c>
      <c r="J150" s="80"/>
    </row>
    <row r="151" spans="1:10" s="74" customFormat="1" x14ac:dyDescent="0.55000000000000004">
      <c r="A151" s="75">
        <v>144</v>
      </c>
      <c r="B151" s="76" t="s">
        <v>218</v>
      </c>
      <c r="C151" s="77">
        <v>20</v>
      </c>
      <c r="D151" s="77">
        <v>20</v>
      </c>
      <c r="E151" s="77">
        <v>20</v>
      </c>
      <c r="F151" s="78"/>
      <c r="G151" s="78"/>
      <c r="H151" s="78"/>
      <c r="I151" s="79">
        <v>20</v>
      </c>
      <c r="J151" s="80"/>
    </row>
    <row r="152" spans="1:10" s="74" customFormat="1" x14ac:dyDescent="0.55000000000000004">
      <c r="A152" s="75">
        <v>145</v>
      </c>
      <c r="B152" s="76" t="s">
        <v>219</v>
      </c>
      <c r="C152" s="77">
        <v>32</v>
      </c>
      <c r="D152" s="77">
        <v>32</v>
      </c>
      <c r="E152" s="77">
        <v>32</v>
      </c>
      <c r="F152" s="78"/>
      <c r="G152" s="78"/>
      <c r="H152" s="78"/>
      <c r="I152" s="79">
        <v>32</v>
      </c>
      <c r="J152" s="80"/>
    </row>
    <row r="153" spans="1:10" s="74" customFormat="1" x14ac:dyDescent="0.55000000000000004">
      <c r="A153" s="75">
        <v>146</v>
      </c>
      <c r="B153" s="76" t="s">
        <v>220</v>
      </c>
      <c r="C153" s="77">
        <v>34</v>
      </c>
      <c r="D153" s="77">
        <v>34</v>
      </c>
      <c r="E153" s="77">
        <v>34</v>
      </c>
      <c r="F153" s="78"/>
      <c r="G153" s="78"/>
      <c r="H153" s="78"/>
      <c r="I153" s="79">
        <v>34</v>
      </c>
      <c r="J153" s="80"/>
    </row>
    <row r="154" spans="1:10" s="74" customFormat="1" x14ac:dyDescent="0.55000000000000004">
      <c r="A154" s="75">
        <v>147</v>
      </c>
      <c r="B154" s="76" t="s">
        <v>221</v>
      </c>
      <c r="C154" s="77">
        <v>4</v>
      </c>
      <c r="D154" s="77">
        <v>4</v>
      </c>
      <c r="E154" s="77">
        <v>4</v>
      </c>
      <c r="F154" s="78"/>
      <c r="G154" s="78"/>
      <c r="H154" s="78"/>
      <c r="I154" s="79">
        <v>4</v>
      </c>
      <c r="J154" s="80"/>
    </row>
    <row r="155" spans="1:10" s="74" customFormat="1" x14ac:dyDescent="0.55000000000000004">
      <c r="A155" s="75">
        <v>148</v>
      </c>
      <c r="B155" s="76" t="s">
        <v>222</v>
      </c>
      <c r="C155" s="77">
        <v>11</v>
      </c>
      <c r="D155" s="77">
        <v>11</v>
      </c>
      <c r="E155" s="77">
        <v>11</v>
      </c>
      <c r="F155" s="78"/>
      <c r="G155" s="78"/>
      <c r="H155" s="78"/>
      <c r="I155" s="79">
        <v>11</v>
      </c>
      <c r="J155" s="80"/>
    </row>
    <row r="156" spans="1:10" s="74" customFormat="1" x14ac:dyDescent="0.55000000000000004">
      <c r="A156" s="75">
        <v>149</v>
      </c>
      <c r="B156" s="76" t="s">
        <v>223</v>
      </c>
      <c r="C156" s="77">
        <v>91</v>
      </c>
      <c r="D156" s="77">
        <v>91</v>
      </c>
      <c r="E156" s="77">
        <v>91</v>
      </c>
      <c r="F156" s="78"/>
      <c r="G156" s="78"/>
      <c r="H156" s="78"/>
      <c r="I156" s="79">
        <v>91</v>
      </c>
      <c r="J156" s="80"/>
    </row>
    <row r="157" spans="1:10" s="74" customFormat="1" x14ac:dyDescent="0.55000000000000004">
      <c r="A157" s="75">
        <v>150</v>
      </c>
      <c r="B157" s="76" t="s">
        <v>224</v>
      </c>
      <c r="C157" s="77">
        <v>57</v>
      </c>
      <c r="D157" s="77">
        <v>57</v>
      </c>
      <c r="E157" s="77">
        <f>57+2</f>
        <v>59</v>
      </c>
      <c r="F157" s="78"/>
      <c r="G157" s="78"/>
      <c r="H157" s="78"/>
      <c r="I157" s="79">
        <v>59</v>
      </c>
      <c r="J157" s="80"/>
    </row>
    <row r="158" spans="1:10" s="74" customFormat="1" x14ac:dyDescent="0.55000000000000004">
      <c r="A158" s="75">
        <v>151</v>
      </c>
      <c r="B158" s="76" t="s">
        <v>225</v>
      </c>
      <c r="C158" s="77">
        <v>28</v>
      </c>
      <c r="D158" s="77">
        <v>28</v>
      </c>
      <c r="E158" s="77">
        <v>28</v>
      </c>
      <c r="F158" s="78"/>
      <c r="G158" s="78"/>
      <c r="H158" s="81">
        <v>8</v>
      </c>
      <c r="I158" s="79">
        <v>20</v>
      </c>
      <c r="J158" s="80"/>
    </row>
    <row r="159" spans="1:10" s="74" customFormat="1" x14ac:dyDescent="0.55000000000000004">
      <c r="A159" s="75">
        <v>152</v>
      </c>
      <c r="B159" s="76" t="s">
        <v>227</v>
      </c>
      <c r="C159" s="77">
        <v>35</v>
      </c>
      <c r="D159" s="77">
        <v>35</v>
      </c>
      <c r="E159" s="77">
        <f>35+1</f>
        <v>36</v>
      </c>
      <c r="F159" s="78"/>
      <c r="G159" s="78"/>
      <c r="H159" s="78"/>
      <c r="I159" s="79">
        <v>36</v>
      </c>
      <c r="J159" s="80"/>
    </row>
    <row r="160" spans="1:10" s="74" customFormat="1" x14ac:dyDescent="0.55000000000000004">
      <c r="A160" s="75">
        <v>153</v>
      </c>
      <c r="B160" s="76" t="s">
        <v>229</v>
      </c>
      <c r="C160" s="77">
        <v>12</v>
      </c>
      <c r="D160" s="77">
        <v>12</v>
      </c>
      <c r="E160" s="77">
        <v>12</v>
      </c>
      <c r="F160" s="78"/>
      <c r="G160" s="78"/>
      <c r="H160" s="78"/>
      <c r="I160" s="79">
        <v>12</v>
      </c>
      <c r="J160" s="80"/>
    </row>
    <row r="161" spans="1:10" s="74" customFormat="1" x14ac:dyDescent="0.55000000000000004">
      <c r="A161" s="75">
        <v>154</v>
      </c>
      <c r="B161" s="76" t="s">
        <v>232</v>
      </c>
      <c r="C161" s="77">
        <v>26</v>
      </c>
      <c r="D161" s="77">
        <v>26</v>
      </c>
      <c r="E161" s="77">
        <v>26</v>
      </c>
      <c r="F161" s="78"/>
      <c r="G161" s="78"/>
      <c r="H161" s="78"/>
      <c r="I161" s="79">
        <v>26</v>
      </c>
      <c r="J161" s="80"/>
    </row>
    <row r="162" spans="1:10" s="74" customFormat="1" x14ac:dyDescent="0.55000000000000004">
      <c r="A162" s="75">
        <v>155</v>
      </c>
      <c r="B162" s="76" t="s">
        <v>233</v>
      </c>
      <c r="C162" s="77">
        <v>17</v>
      </c>
      <c r="D162" s="77">
        <v>17</v>
      </c>
      <c r="E162" s="77">
        <f>17+1</f>
        <v>18</v>
      </c>
      <c r="F162" s="78"/>
      <c r="G162" s="79" t="s">
        <v>11</v>
      </c>
      <c r="H162" s="79"/>
      <c r="I162" s="79">
        <v>18</v>
      </c>
      <c r="J162" s="80"/>
    </row>
    <row r="163" spans="1:10" s="74" customFormat="1" x14ac:dyDescent="0.55000000000000004">
      <c r="A163" s="85">
        <v>156</v>
      </c>
      <c r="B163" s="86" t="s">
        <v>234</v>
      </c>
      <c r="C163" s="87">
        <v>78</v>
      </c>
      <c r="D163" s="87">
        <v>78</v>
      </c>
      <c r="E163" s="87">
        <v>78</v>
      </c>
      <c r="F163" s="88"/>
      <c r="G163" s="88"/>
      <c r="H163" s="88"/>
      <c r="I163" s="89">
        <v>78</v>
      </c>
      <c r="J163" s="90"/>
    </row>
    <row r="164" spans="1:10" x14ac:dyDescent="0.55000000000000004">
      <c r="A164" s="17"/>
      <c r="B164" s="18" t="s">
        <v>235</v>
      </c>
      <c r="C164" s="19">
        <f t="shared" ref="C164:I164" si="0">SUM(C8:C163)</f>
        <v>5290</v>
      </c>
      <c r="D164" s="19">
        <f t="shared" si="0"/>
        <v>5281</v>
      </c>
      <c r="E164" s="19">
        <f t="shared" si="0"/>
        <v>5290</v>
      </c>
      <c r="F164" s="19">
        <f t="shared" si="0"/>
        <v>0</v>
      </c>
      <c r="G164" s="19">
        <f t="shared" si="0"/>
        <v>0</v>
      </c>
      <c r="H164" s="19">
        <f t="shared" si="0"/>
        <v>160</v>
      </c>
      <c r="I164" s="91">
        <f t="shared" si="0"/>
        <v>5130</v>
      </c>
      <c r="J164" s="20"/>
    </row>
    <row r="176" spans="1:10" s="11" customFormat="1" x14ac:dyDescent="0.55000000000000004">
      <c r="A176" s="10"/>
      <c r="B176" s="1"/>
      <c r="C176" s="47"/>
      <c r="D176" s="47"/>
      <c r="E176" s="1"/>
      <c r="F176" s="1"/>
      <c r="G176" s="1"/>
      <c r="H176" s="1"/>
      <c r="I176" s="1"/>
      <c r="J176" s="1"/>
    </row>
  </sheetData>
  <mergeCells count="9">
    <mergeCell ref="A1:J1"/>
    <mergeCell ref="A2:J2"/>
    <mergeCell ref="A3:J3"/>
    <mergeCell ref="A4:J4"/>
    <mergeCell ref="A5:A7"/>
    <mergeCell ref="B5:B7"/>
    <mergeCell ref="F5:G5"/>
    <mergeCell ref="J5:J7"/>
    <mergeCell ref="F6:G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246"/>
  <sheetViews>
    <sheetView zoomScaleNormal="100" workbookViewId="0">
      <selection activeCell="J18" sqref="J18"/>
    </sheetView>
  </sheetViews>
  <sheetFormatPr defaultRowHeight="24" x14ac:dyDescent="0.55000000000000004"/>
  <cols>
    <col min="1" max="1" width="9.125" style="10" customWidth="1"/>
    <col min="2" max="2" width="37.125" style="1" customWidth="1"/>
    <col min="3" max="4" width="9.25" style="47" hidden="1" customWidth="1"/>
    <col min="5" max="5" width="15.25" style="1" customWidth="1"/>
    <col min="6" max="6" width="13.125" style="1" hidden="1" customWidth="1"/>
    <col min="7" max="7" width="2.125" style="1" hidden="1" customWidth="1"/>
    <col min="8" max="8" width="33.625" style="1" customWidth="1"/>
    <col min="9" max="16384" width="9" style="1"/>
  </cols>
  <sheetData>
    <row r="1" spans="1:8" ht="27.75" x14ac:dyDescent="0.65">
      <c r="A1" s="116" t="s">
        <v>245</v>
      </c>
      <c r="B1" s="116"/>
      <c r="C1" s="116"/>
      <c r="D1" s="116"/>
      <c r="E1" s="116"/>
      <c r="F1" s="116"/>
      <c r="G1" s="116"/>
      <c r="H1" s="116"/>
    </row>
    <row r="2" spans="1:8" ht="27.75" x14ac:dyDescent="0.65">
      <c r="A2" s="116" t="s">
        <v>246</v>
      </c>
      <c r="B2" s="116"/>
      <c r="C2" s="116"/>
      <c r="D2" s="116"/>
      <c r="E2" s="116"/>
      <c r="F2" s="116"/>
      <c r="G2" s="116"/>
      <c r="H2" s="116"/>
    </row>
    <row r="3" spans="1:8" ht="27.75" x14ac:dyDescent="0.65">
      <c r="A3" s="116" t="s">
        <v>249</v>
      </c>
      <c r="B3" s="116"/>
      <c r="C3" s="116"/>
      <c r="D3" s="116"/>
      <c r="E3" s="116"/>
      <c r="F3" s="116"/>
      <c r="G3" s="116"/>
      <c r="H3" s="116"/>
    </row>
    <row r="4" spans="1:8" ht="27.75" x14ac:dyDescent="0.65">
      <c r="A4" s="116" t="s">
        <v>239</v>
      </c>
      <c r="B4" s="116"/>
      <c r="C4" s="116"/>
      <c r="D4" s="116"/>
      <c r="E4" s="116"/>
      <c r="F4" s="116"/>
      <c r="G4" s="116"/>
      <c r="H4" s="116"/>
    </row>
    <row r="5" spans="1:8" ht="21.75" customHeight="1" x14ac:dyDescent="0.65">
      <c r="A5" s="125" t="s">
        <v>0</v>
      </c>
      <c r="B5" s="125" t="s">
        <v>1</v>
      </c>
      <c r="C5" s="50" t="s">
        <v>2</v>
      </c>
      <c r="D5" s="50" t="s">
        <v>2</v>
      </c>
      <c r="E5" s="51"/>
      <c r="F5" s="125" t="s">
        <v>3</v>
      </c>
      <c r="G5" s="125"/>
      <c r="H5" s="125" t="s">
        <v>4</v>
      </c>
    </row>
    <row r="6" spans="1:8" ht="21.75" customHeight="1" x14ac:dyDescent="0.65">
      <c r="A6" s="126"/>
      <c r="B6" s="126"/>
      <c r="C6" s="52" t="s">
        <v>5</v>
      </c>
      <c r="D6" s="52" t="s">
        <v>5</v>
      </c>
      <c r="E6" s="53" t="s">
        <v>247</v>
      </c>
      <c r="F6" s="129" t="s">
        <v>6</v>
      </c>
      <c r="G6" s="130"/>
      <c r="H6" s="126"/>
    </row>
    <row r="7" spans="1:8" ht="21.75" customHeight="1" x14ac:dyDescent="0.65">
      <c r="A7" s="127"/>
      <c r="B7" s="127"/>
      <c r="C7" s="54" t="s">
        <v>7</v>
      </c>
      <c r="D7" s="54" t="s">
        <v>7</v>
      </c>
      <c r="E7" s="55"/>
      <c r="F7" s="55" t="s">
        <v>8</v>
      </c>
      <c r="G7" s="55" t="s">
        <v>9</v>
      </c>
      <c r="H7" s="127"/>
    </row>
    <row r="8" spans="1:8" x14ac:dyDescent="0.55000000000000004">
      <c r="A8" s="24">
        <v>1</v>
      </c>
      <c r="B8" s="48" t="s">
        <v>10</v>
      </c>
      <c r="C8" s="25">
        <v>27</v>
      </c>
      <c r="D8" s="25">
        <v>27</v>
      </c>
      <c r="E8" s="25">
        <v>27</v>
      </c>
      <c r="F8" s="26"/>
      <c r="G8" s="49" t="s">
        <v>11</v>
      </c>
      <c r="H8" s="27"/>
    </row>
    <row r="9" spans="1:8" x14ac:dyDescent="0.55000000000000004">
      <c r="A9" s="3">
        <f>A8+1</f>
        <v>2</v>
      </c>
      <c r="B9" s="4" t="s">
        <v>12</v>
      </c>
      <c r="C9" s="28">
        <v>21</v>
      </c>
      <c r="D9" s="28">
        <v>21</v>
      </c>
      <c r="E9" s="28">
        <v>21</v>
      </c>
      <c r="F9" s="5"/>
      <c r="G9" s="5"/>
      <c r="H9" s="29"/>
    </row>
    <row r="10" spans="1:8" x14ac:dyDescent="0.55000000000000004">
      <c r="A10" s="3">
        <f>A9+1</f>
        <v>3</v>
      </c>
      <c r="B10" s="4" t="s">
        <v>13</v>
      </c>
      <c r="C10" s="28">
        <v>56</v>
      </c>
      <c r="D10" s="28">
        <v>56</v>
      </c>
      <c r="E10" s="28">
        <v>56</v>
      </c>
      <c r="F10" s="5"/>
      <c r="G10" s="5"/>
      <c r="H10" s="29"/>
    </row>
    <row r="11" spans="1:8" x14ac:dyDescent="0.55000000000000004">
      <c r="A11" s="3">
        <f t="shared" ref="A11:A63" si="0">A10+1</f>
        <v>4</v>
      </c>
      <c r="B11" s="4" t="s">
        <v>14</v>
      </c>
      <c r="C11" s="28">
        <v>26</v>
      </c>
      <c r="D11" s="28">
        <v>26</v>
      </c>
      <c r="E11" s="28">
        <v>26</v>
      </c>
      <c r="F11" s="5"/>
      <c r="G11" s="5"/>
      <c r="H11" s="29"/>
    </row>
    <row r="12" spans="1:8" x14ac:dyDescent="0.55000000000000004">
      <c r="A12" s="3">
        <f t="shared" si="0"/>
        <v>5</v>
      </c>
      <c r="B12" s="4" t="s">
        <v>15</v>
      </c>
      <c r="C12" s="28">
        <v>68</v>
      </c>
      <c r="D12" s="28">
        <v>68</v>
      </c>
      <c r="E12" s="28">
        <v>68</v>
      </c>
      <c r="F12" s="5"/>
      <c r="G12" s="5"/>
      <c r="H12" s="29"/>
    </row>
    <row r="13" spans="1:8" x14ac:dyDescent="0.55000000000000004">
      <c r="A13" s="3">
        <f t="shared" si="0"/>
        <v>6</v>
      </c>
      <c r="B13" s="4" t="s">
        <v>16</v>
      </c>
      <c r="C13" s="28">
        <v>51</v>
      </c>
      <c r="D13" s="28">
        <v>51</v>
      </c>
      <c r="E13" s="28">
        <v>51</v>
      </c>
      <c r="F13" s="5"/>
      <c r="G13" s="5"/>
      <c r="H13" s="29"/>
    </row>
    <row r="14" spans="1:8" x14ac:dyDescent="0.55000000000000004">
      <c r="A14" s="30">
        <f t="shared" si="0"/>
        <v>7</v>
      </c>
      <c r="B14" s="31" t="s">
        <v>17</v>
      </c>
      <c r="C14" s="32" t="s">
        <v>240</v>
      </c>
      <c r="D14" s="32" t="s">
        <v>240</v>
      </c>
      <c r="E14" s="32" t="s">
        <v>240</v>
      </c>
      <c r="F14" s="33"/>
      <c r="G14" s="33"/>
      <c r="H14" s="34"/>
    </row>
    <row r="15" spans="1:8" x14ac:dyDescent="0.55000000000000004">
      <c r="A15" s="30">
        <f t="shared" si="0"/>
        <v>8</v>
      </c>
      <c r="B15" s="31" t="s">
        <v>18</v>
      </c>
      <c r="C15" s="32" t="s">
        <v>240</v>
      </c>
      <c r="D15" s="32" t="s">
        <v>240</v>
      </c>
      <c r="E15" s="32" t="s">
        <v>240</v>
      </c>
      <c r="F15" s="33"/>
      <c r="G15" s="33"/>
      <c r="H15" s="34"/>
    </row>
    <row r="16" spans="1:8" x14ac:dyDescent="0.55000000000000004">
      <c r="A16" s="30">
        <f t="shared" si="0"/>
        <v>9</v>
      </c>
      <c r="B16" s="31" t="s">
        <v>19</v>
      </c>
      <c r="C16" s="32" t="s">
        <v>240</v>
      </c>
      <c r="D16" s="32" t="s">
        <v>240</v>
      </c>
      <c r="E16" s="32" t="s">
        <v>240</v>
      </c>
      <c r="F16" s="33"/>
      <c r="G16" s="33"/>
      <c r="H16" s="34"/>
    </row>
    <row r="17" spans="1:8" x14ac:dyDescent="0.55000000000000004">
      <c r="A17" s="3">
        <f t="shared" si="0"/>
        <v>10</v>
      </c>
      <c r="B17" s="4" t="s">
        <v>20</v>
      </c>
      <c r="C17" s="28">
        <v>15</v>
      </c>
      <c r="D17" s="28">
        <v>15</v>
      </c>
      <c r="E17" s="28">
        <v>15</v>
      </c>
      <c r="F17" s="5"/>
      <c r="G17" s="5"/>
      <c r="H17" s="29"/>
    </row>
    <row r="18" spans="1:8" x14ac:dyDescent="0.55000000000000004">
      <c r="A18" s="3">
        <f t="shared" si="0"/>
        <v>11</v>
      </c>
      <c r="B18" s="4" t="s">
        <v>21</v>
      </c>
      <c r="C18" s="28">
        <v>9</v>
      </c>
      <c r="D18" s="28">
        <v>9</v>
      </c>
      <c r="E18" s="28">
        <v>9</v>
      </c>
      <c r="F18" s="5"/>
      <c r="G18" s="5"/>
      <c r="H18" s="29"/>
    </row>
    <row r="19" spans="1:8" x14ac:dyDescent="0.55000000000000004">
      <c r="A19" s="30">
        <f t="shared" si="0"/>
        <v>12</v>
      </c>
      <c r="B19" s="31" t="s">
        <v>22</v>
      </c>
      <c r="C19" s="32" t="s">
        <v>240</v>
      </c>
      <c r="D19" s="32" t="s">
        <v>240</v>
      </c>
      <c r="E19" s="32" t="s">
        <v>240</v>
      </c>
      <c r="F19" s="33"/>
      <c r="G19" s="33"/>
      <c r="H19" s="34"/>
    </row>
    <row r="20" spans="1:8" x14ac:dyDescent="0.55000000000000004">
      <c r="A20" s="3">
        <f t="shared" si="0"/>
        <v>13</v>
      </c>
      <c r="B20" s="4" t="s">
        <v>23</v>
      </c>
      <c r="C20" s="28">
        <v>30</v>
      </c>
      <c r="D20" s="28">
        <v>30</v>
      </c>
      <c r="E20" s="28">
        <v>30</v>
      </c>
      <c r="F20" s="5"/>
      <c r="G20" s="5"/>
      <c r="H20" s="29"/>
    </row>
    <row r="21" spans="1:8" x14ac:dyDescent="0.55000000000000004">
      <c r="A21" s="3">
        <f t="shared" si="0"/>
        <v>14</v>
      </c>
      <c r="B21" s="4" t="s">
        <v>24</v>
      </c>
      <c r="C21" s="28">
        <v>14</v>
      </c>
      <c r="D21" s="28">
        <v>14</v>
      </c>
      <c r="E21" s="28">
        <v>14</v>
      </c>
      <c r="F21" s="5"/>
      <c r="G21" s="5"/>
      <c r="H21" s="29"/>
    </row>
    <row r="22" spans="1:8" x14ac:dyDescent="0.55000000000000004">
      <c r="A22" s="3">
        <f t="shared" si="0"/>
        <v>15</v>
      </c>
      <c r="B22" s="4" t="s">
        <v>25</v>
      </c>
      <c r="C22" s="28" t="s">
        <v>240</v>
      </c>
      <c r="D22" s="28" t="s">
        <v>240</v>
      </c>
      <c r="E22" s="28" t="s">
        <v>240</v>
      </c>
      <c r="F22" s="5"/>
      <c r="G22" s="5"/>
      <c r="H22" s="29"/>
    </row>
    <row r="23" spans="1:8" x14ac:dyDescent="0.55000000000000004">
      <c r="A23" s="3">
        <f t="shared" si="0"/>
        <v>16</v>
      </c>
      <c r="B23" s="4" t="s">
        <v>26</v>
      </c>
      <c r="C23" s="28">
        <v>24</v>
      </c>
      <c r="D23" s="28">
        <v>24</v>
      </c>
      <c r="E23" s="28">
        <v>24</v>
      </c>
      <c r="F23" s="5"/>
      <c r="G23" s="5"/>
      <c r="H23" s="29"/>
    </row>
    <row r="24" spans="1:8" x14ac:dyDescent="0.55000000000000004">
      <c r="A24" s="3">
        <f t="shared" si="0"/>
        <v>17</v>
      </c>
      <c r="B24" s="4" t="s">
        <v>27</v>
      </c>
      <c r="C24" s="28">
        <v>41</v>
      </c>
      <c r="D24" s="28">
        <v>41</v>
      </c>
      <c r="E24" s="28">
        <v>41</v>
      </c>
      <c r="F24" s="5"/>
      <c r="G24" s="5"/>
      <c r="H24" s="29"/>
    </row>
    <row r="25" spans="1:8" x14ac:dyDescent="0.55000000000000004">
      <c r="A25" s="3">
        <f t="shared" si="0"/>
        <v>18</v>
      </c>
      <c r="B25" s="4" t="s">
        <v>28</v>
      </c>
      <c r="C25" s="28">
        <v>43</v>
      </c>
      <c r="D25" s="28">
        <v>43</v>
      </c>
      <c r="E25" s="28">
        <v>43</v>
      </c>
      <c r="F25" s="5"/>
      <c r="G25" s="5"/>
      <c r="H25" s="29"/>
    </row>
    <row r="26" spans="1:8" x14ac:dyDescent="0.55000000000000004">
      <c r="A26" s="3">
        <f t="shared" si="0"/>
        <v>19</v>
      </c>
      <c r="B26" s="4" t="s">
        <v>29</v>
      </c>
      <c r="C26" s="28">
        <v>54</v>
      </c>
      <c r="D26" s="28">
        <v>54</v>
      </c>
      <c r="E26" s="28">
        <v>54</v>
      </c>
      <c r="F26" s="5"/>
      <c r="G26" s="5"/>
      <c r="H26" s="29"/>
    </row>
    <row r="27" spans="1:8" x14ac:dyDescent="0.55000000000000004">
      <c r="A27" s="3">
        <f t="shared" si="0"/>
        <v>20</v>
      </c>
      <c r="B27" s="4" t="s">
        <v>30</v>
      </c>
      <c r="C27" s="28">
        <v>44</v>
      </c>
      <c r="D27" s="28">
        <v>44</v>
      </c>
      <c r="E27" s="28">
        <v>44</v>
      </c>
      <c r="F27" s="5"/>
      <c r="G27" s="5"/>
      <c r="H27" s="29"/>
    </row>
    <row r="28" spans="1:8" x14ac:dyDescent="0.55000000000000004">
      <c r="A28" s="3">
        <f t="shared" si="0"/>
        <v>21</v>
      </c>
      <c r="B28" s="4" t="s">
        <v>31</v>
      </c>
      <c r="C28" s="28">
        <v>43</v>
      </c>
      <c r="D28" s="28">
        <v>43</v>
      </c>
      <c r="E28" s="56">
        <f>43+1</f>
        <v>44</v>
      </c>
      <c r="F28" s="5"/>
      <c r="G28" s="5"/>
      <c r="H28" s="29" t="s">
        <v>248</v>
      </c>
    </row>
    <row r="29" spans="1:8" x14ac:dyDescent="0.55000000000000004">
      <c r="A29" s="3">
        <f t="shared" si="0"/>
        <v>22</v>
      </c>
      <c r="B29" s="4" t="s">
        <v>32</v>
      </c>
      <c r="C29" s="28">
        <v>53</v>
      </c>
      <c r="D29" s="28">
        <v>53</v>
      </c>
      <c r="E29" s="28">
        <v>53</v>
      </c>
      <c r="F29" s="5"/>
      <c r="G29" s="5"/>
      <c r="H29" s="29"/>
    </row>
    <row r="30" spans="1:8" x14ac:dyDescent="0.55000000000000004">
      <c r="A30" s="3">
        <f t="shared" si="0"/>
        <v>23</v>
      </c>
      <c r="B30" s="4" t="s">
        <v>33</v>
      </c>
      <c r="C30" s="28">
        <v>69</v>
      </c>
      <c r="D30" s="28">
        <v>69</v>
      </c>
      <c r="E30" s="28">
        <v>69</v>
      </c>
      <c r="F30" s="5"/>
      <c r="G30" s="5"/>
      <c r="H30" s="29"/>
    </row>
    <row r="31" spans="1:8" x14ac:dyDescent="0.55000000000000004">
      <c r="A31" s="30">
        <f t="shared" si="0"/>
        <v>24</v>
      </c>
      <c r="B31" s="31" t="s">
        <v>34</v>
      </c>
      <c r="C31" s="32" t="s">
        <v>240</v>
      </c>
      <c r="D31" s="32" t="s">
        <v>240</v>
      </c>
      <c r="E31" s="32" t="s">
        <v>240</v>
      </c>
      <c r="F31" s="33"/>
      <c r="G31" s="33"/>
      <c r="H31" s="34"/>
    </row>
    <row r="32" spans="1:8" x14ac:dyDescent="0.55000000000000004">
      <c r="A32" s="6">
        <f>A31+1</f>
        <v>25</v>
      </c>
      <c r="B32" s="7" t="s">
        <v>35</v>
      </c>
      <c r="C32" s="35">
        <v>24</v>
      </c>
      <c r="D32" s="35">
        <v>24</v>
      </c>
      <c r="E32" s="35">
        <v>24</v>
      </c>
      <c r="F32" s="9"/>
      <c r="G32" s="9"/>
      <c r="H32" s="36"/>
    </row>
    <row r="33" spans="1:8" x14ac:dyDescent="0.55000000000000004">
      <c r="A33" s="30">
        <f>A32+1</f>
        <v>26</v>
      </c>
      <c r="B33" s="31" t="s">
        <v>36</v>
      </c>
      <c r="C33" s="32" t="s">
        <v>240</v>
      </c>
      <c r="D33" s="32" t="s">
        <v>240</v>
      </c>
      <c r="E33" s="32" t="s">
        <v>240</v>
      </c>
      <c r="F33" s="33"/>
      <c r="G33" s="37" t="s">
        <v>11</v>
      </c>
      <c r="H33" s="34"/>
    </row>
    <row r="34" spans="1:8" x14ac:dyDescent="0.55000000000000004">
      <c r="A34" s="3">
        <f t="shared" si="0"/>
        <v>27</v>
      </c>
      <c r="B34" s="4" t="s">
        <v>37</v>
      </c>
      <c r="C34" s="28">
        <v>16</v>
      </c>
      <c r="D34" s="28">
        <v>16</v>
      </c>
      <c r="E34" s="28">
        <v>16</v>
      </c>
      <c r="F34" s="5"/>
      <c r="G34" s="5"/>
      <c r="H34" s="29"/>
    </row>
    <row r="35" spans="1:8" x14ac:dyDescent="0.55000000000000004">
      <c r="A35" s="3">
        <f t="shared" si="0"/>
        <v>28</v>
      </c>
      <c r="B35" s="4" t="s">
        <v>38</v>
      </c>
      <c r="C35" s="28">
        <v>45</v>
      </c>
      <c r="D35" s="28">
        <v>45</v>
      </c>
      <c r="E35" s="28">
        <v>45</v>
      </c>
      <c r="F35" s="5"/>
      <c r="G35" s="5"/>
      <c r="H35" s="29"/>
    </row>
    <row r="36" spans="1:8" x14ac:dyDescent="0.55000000000000004">
      <c r="A36" s="3">
        <f t="shared" si="0"/>
        <v>29</v>
      </c>
      <c r="B36" s="4" t="s">
        <v>39</v>
      </c>
      <c r="C36" s="28">
        <v>37</v>
      </c>
      <c r="D36" s="28">
        <v>37</v>
      </c>
      <c r="E36" s="28">
        <v>37</v>
      </c>
      <c r="F36" s="5"/>
      <c r="G36" s="5"/>
      <c r="H36" s="29"/>
    </row>
    <row r="37" spans="1:8" x14ac:dyDescent="0.55000000000000004">
      <c r="A37" s="3">
        <f t="shared" si="0"/>
        <v>30</v>
      </c>
      <c r="B37" s="4" t="s">
        <v>40</v>
      </c>
      <c r="C37" s="28">
        <v>5</v>
      </c>
      <c r="D37" s="28">
        <v>5</v>
      </c>
      <c r="E37" s="28">
        <v>5</v>
      </c>
      <c r="F37" s="5"/>
      <c r="G37" s="5"/>
      <c r="H37" s="29"/>
    </row>
    <row r="38" spans="1:8" x14ac:dyDescent="0.55000000000000004">
      <c r="A38" s="3">
        <f t="shared" si="0"/>
        <v>31</v>
      </c>
      <c r="B38" s="4" t="s">
        <v>41</v>
      </c>
      <c r="C38" s="28">
        <v>23</v>
      </c>
      <c r="D38" s="28">
        <v>23</v>
      </c>
      <c r="E38" s="28">
        <v>23</v>
      </c>
      <c r="F38" s="5"/>
      <c r="G38" s="5"/>
      <c r="H38" s="29"/>
    </row>
    <row r="39" spans="1:8" x14ac:dyDescent="0.55000000000000004">
      <c r="A39" s="3">
        <f t="shared" si="0"/>
        <v>32</v>
      </c>
      <c r="B39" s="4" t="s">
        <v>42</v>
      </c>
      <c r="C39" s="28">
        <v>67</v>
      </c>
      <c r="D39" s="28">
        <v>67</v>
      </c>
      <c r="E39" s="28">
        <v>67</v>
      </c>
      <c r="F39" s="5"/>
      <c r="G39" s="5"/>
      <c r="H39" s="29"/>
    </row>
    <row r="40" spans="1:8" x14ac:dyDescent="0.55000000000000004">
      <c r="A40" s="3">
        <f t="shared" si="0"/>
        <v>33</v>
      </c>
      <c r="B40" s="4" t="s">
        <v>43</v>
      </c>
      <c r="C40" s="28">
        <v>20</v>
      </c>
      <c r="D40" s="28">
        <v>20</v>
      </c>
      <c r="E40" s="28">
        <v>20</v>
      </c>
      <c r="F40" s="5"/>
      <c r="G40" s="5"/>
      <c r="H40" s="29"/>
    </row>
    <row r="41" spans="1:8" x14ac:dyDescent="0.55000000000000004">
      <c r="A41" s="3">
        <f t="shared" si="0"/>
        <v>34</v>
      </c>
      <c r="B41" s="4" t="s">
        <v>44</v>
      </c>
      <c r="C41" s="28">
        <v>27</v>
      </c>
      <c r="D41" s="28">
        <v>27</v>
      </c>
      <c r="E41" s="28">
        <v>27</v>
      </c>
      <c r="F41" s="5"/>
      <c r="G41" s="5"/>
      <c r="H41" s="29"/>
    </row>
    <row r="42" spans="1:8" x14ac:dyDescent="0.55000000000000004">
      <c r="A42" s="3">
        <f t="shared" si="0"/>
        <v>35</v>
      </c>
      <c r="B42" s="4" t="s">
        <v>45</v>
      </c>
      <c r="C42" s="28">
        <v>18</v>
      </c>
      <c r="D42" s="28">
        <v>18</v>
      </c>
      <c r="E42" s="28">
        <v>18</v>
      </c>
      <c r="F42" s="5"/>
      <c r="G42" s="5"/>
      <c r="H42" s="29"/>
    </row>
    <row r="43" spans="1:8" x14ac:dyDescent="0.55000000000000004">
      <c r="A43" s="3">
        <f t="shared" si="0"/>
        <v>36</v>
      </c>
      <c r="B43" s="4" t="s">
        <v>46</v>
      </c>
      <c r="C43" s="28">
        <v>84</v>
      </c>
      <c r="D43" s="28">
        <v>84</v>
      </c>
      <c r="E43" s="28">
        <v>84</v>
      </c>
      <c r="F43" s="5"/>
      <c r="G43" s="5"/>
      <c r="H43" s="29"/>
    </row>
    <row r="44" spans="1:8" x14ac:dyDescent="0.55000000000000004">
      <c r="A44" s="30">
        <f t="shared" si="0"/>
        <v>37</v>
      </c>
      <c r="B44" s="31" t="s">
        <v>47</v>
      </c>
      <c r="C44" s="32" t="s">
        <v>240</v>
      </c>
      <c r="D44" s="32" t="s">
        <v>240</v>
      </c>
      <c r="E44" s="32" t="s">
        <v>240</v>
      </c>
      <c r="F44" s="33"/>
      <c r="G44" s="33"/>
      <c r="H44" s="34"/>
    </row>
    <row r="45" spans="1:8" x14ac:dyDescent="0.55000000000000004">
      <c r="A45" s="3">
        <f t="shared" si="0"/>
        <v>38</v>
      </c>
      <c r="B45" s="4" t="s">
        <v>48</v>
      </c>
      <c r="C45" s="28">
        <v>65</v>
      </c>
      <c r="D45" s="28">
        <v>65</v>
      </c>
      <c r="E45" s="28">
        <v>65</v>
      </c>
      <c r="F45" s="5"/>
      <c r="G45" s="5"/>
      <c r="H45" s="29"/>
    </row>
    <row r="46" spans="1:8" x14ac:dyDescent="0.55000000000000004">
      <c r="A46" s="3">
        <f t="shared" si="0"/>
        <v>39</v>
      </c>
      <c r="B46" s="4" t="s">
        <v>49</v>
      </c>
      <c r="C46" s="28">
        <v>54</v>
      </c>
      <c r="D46" s="28">
        <v>54</v>
      </c>
      <c r="E46" s="28">
        <v>54</v>
      </c>
      <c r="F46" s="5"/>
      <c r="G46" s="5"/>
      <c r="H46" s="29"/>
    </row>
    <row r="47" spans="1:8" x14ac:dyDescent="0.55000000000000004">
      <c r="A47" s="3">
        <f t="shared" si="0"/>
        <v>40</v>
      </c>
      <c r="B47" s="4" t="s">
        <v>50</v>
      </c>
      <c r="C47" s="28">
        <v>25</v>
      </c>
      <c r="D47" s="28">
        <v>25</v>
      </c>
      <c r="E47" s="28">
        <v>25</v>
      </c>
      <c r="F47" s="5"/>
      <c r="G47" s="5"/>
      <c r="H47" s="29"/>
    </row>
    <row r="48" spans="1:8" x14ac:dyDescent="0.55000000000000004">
      <c r="A48" s="3">
        <f t="shared" si="0"/>
        <v>41</v>
      </c>
      <c r="B48" s="4" t="s">
        <v>51</v>
      </c>
      <c r="C48" s="28">
        <v>21</v>
      </c>
      <c r="D48" s="28">
        <v>21</v>
      </c>
      <c r="E48" s="28">
        <v>21</v>
      </c>
      <c r="F48" s="5"/>
      <c r="G48" s="5"/>
      <c r="H48" s="29"/>
    </row>
    <row r="49" spans="1:8" x14ac:dyDescent="0.55000000000000004">
      <c r="A49" s="3">
        <f t="shared" si="0"/>
        <v>42</v>
      </c>
      <c r="B49" s="4" t="s">
        <v>52</v>
      </c>
      <c r="C49" s="28">
        <v>27</v>
      </c>
      <c r="D49" s="28">
        <v>27</v>
      </c>
      <c r="E49" s="28">
        <v>27</v>
      </c>
      <c r="F49" s="5"/>
      <c r="G49" s="5"/>
      <c r="H49" s="29"/>
    </row>
    <row r="50" spans="1:8" x14ac:dyDescent="0.55000000000000004">
      <c r="A50" s="3">
        <f t="shared" si="0"/>
        <v>43</v>
      </c>
      <c r="B50" s="4" t="s">
        <v>53</v>
      </c>
      <c r="C50" s="28">
        <v>36</v>
      </c>
      <c r="D50" s="28">
        <v>36</v>
      </c>
      <c r="E50" s="28">
        <v>36</v>
      </c>
      <c r="F50" s="5"/>
      <c r="G50" s="5"/>
      <c r="H50" s="29"/>
    </row>
    <row r="51" spans="1:8" x14ac:dyDescent="0.55000000000000004">
      <c r="A51" s="3">
        <f t="shared" si="0"/>
        <v>44</v>
      </c>
      <c r="B51" s="4" t="s">
        <v>54</v>
      </c>
      <c r="C51" s="28">
        <v>92</v>
      </c>
      <c r="D51" s="28">
        <v>92</v>
      </c>
      <c r="E51" s="56">
        <f>92+1</f>
        <v>93</v>
      </c>
      <c r="F51" s="5"/>
      <c r="G51" s="5"/>
      <c r="H51" s="29" t="s">
        <v>248</v>
      </c>
    </row>
    <row r="52" spans="1:8" x14ac:dyDescent="0.55000000000000004">
      <c r="A52" s="30">
        <f t="shared" si="0"/>
        <v>45</v>
      </c>
      <c r="B52" s="31" t="s">
        <v>55</v>
      </c>
      <c r="C52" s="32" t="s">
        <v>240</v>
      </c>
      <c r="D52" s="32" t="s">
        <v>240</v>
      </c>
      <c r="E52" s="32" t="s">
        <v>240</v>
      </c>
      <c r="F52" s="33"/>
      <c r="G52" s="33"/>
      <c r="H52" s="34"/>
    </row>
    <row r="53" spans="1:8" x14ac:dyDescent="0.55000000000000004">
      <c r="A53" s="3">
        <f t="shared" si="0"/>
        <v>46</v>
      </c>
      <c r="B53" s="4" t="s">
        <v>56</v>
      </c>
      <c r="C53" s="28">
        <v>19</v>
      </c>
      <c r="D53" s="28">
        <v>19</v>
      </c>
      <c r="E53" s="28">
        <v>19</v>
      </c>
      <c r="F53" s="5"/>
      <c r="G53" s="5"/>
      <c r="H53" s="29"/>
    </row>
    <row r="54" spans="1:8" x14ac:dyDescent="0.55000000000000004">
      <c r="A54" s="3">
        <f t="shared" si="0"/>
        <v>47</v>
      </c>
      <c r="B54" s="4" t="s">
        <v>57</v>
      </c>
      <c r="C54" s="28">
        <v>56</v>
      </c>
      <c r="D54" s="28">
        <v>56</v>
      </c>
      <c r="E54" s="28">
        <v>56</v>
      </c>
      <c r="F54" s="5"/>
      <c r="G54" s="5"/>
      <c r="H54" s="29"/>
    </row>
    <row r="55" spans="1:8" x14ac:dyDescent="0.55000000000000004">
      <c r="A55" s="3">
        <f t="shared" si="0"/>
        <v>48</v>
      </c>
      <c r="B55" s="4" t="s">
        <v>58</v>
      </c>
      <c r="C55" s="28">
        <v>23</v>
      </c>
      <c r="D55" s="28">
        <v>23</v>
      </c>
      <c r="E55" s="28">
        <v>23</v>
      </c>
      <c r="F55" s="5"/>
      <c r="G55" s="5"/>
      <c r="H55" s="29"/>
    </row>
    <row r="56" spans="1:8" x14ac:dyDescent="0.55000000000000004">
      <c r="A56" s="6">
        <f t="shared" si="0"/>
        <v>49</v>
      </c>
      <c r="B56" s="7" t="s">
        <v>59</v>
      </c>
      <c r="C56" s="35">
        <v>45</v>
      </c>
      <c r="D56" s="35">
        <v>45</v>
      </c>
      <c r="E56" s="35">
        <v>45</v>
      </c>
      <c r="F56" s="9"/>
      <c r="G56" s="9"/>
      <c r="H56" s="36"/>
    </row>
    <row r="57" spans="1:8" x14ac:dyDescent="0.55000000000000004">
      <c r="A57" s="3">
        <f>A56+1</f>
        <v>50</v>
      </c>
      <c r="B57" s="4" t="s">
        <v>60</v>
      </c>
      <c r="C57" s="28">
        <v>32</v>
      </c>
      <c r="D57" s="28">
        <v>32</v>
      </c>
      <c r="E57" s="28">
        <v>32</v>
      </c>
      <c r="F57" s="5"/>
      <c r="G57" s="12" t="s">
        <v>11</v>
      </c>
      <c r="H57" s="29"/>
    </row>
    <row r="58" spans="1:8" x14ac:dyDescent="0.55000000000000004">
      <c r="A58" s="3">
        <f>A57+1</f>
        <v>51</v>
      </c>
      <c r="B58" s="4" t="s">
        <v>61</v>
      </c>
      <c r="C58" s="28">
        <v>17</v>
      </c>
      <c r="D58" s="28">
        <v>17</v>
      </c>
      <c r="E58" s="28">
        <v>17</v>
      </c>
      <c r="F58" s="5"/>
      <c r="G58" s="5"/>
      <c r="H58" s="29"/>
    </row>
    <row r="59" spans="1:8" x14ac:dyDescent="0.55000000000000004">
      <c r="A59" s="3">
        <f t="shared" si="0"/>
        <v>52</v>
      </c>
      <c r="B59" s="4" t="s">
        <v>62</v>
      </c>
      <c r="C59" s="28">
        <v>12</v>
      </c>
      <c r="D59" s="28">
        <v>12</v>
      </c>
      <c r="E59" s="28">
        <v>12</v>
      </c>
      <c r="F59" s="5"/>
      <c r="G59" s="5"/>
      <c r="H59" s="29"/>
    </row>
    <row r="60" spans="1:8" x14ac:dyDescent="0.55000000000000004">
      <c r="A60" s="3">
        <f t="shared" si="0"/>
        <v>53</v>
      </c>
      <c r="B60" s="4" t="s">
        <v>63</v>
      </c>
      <c r="C60" s="28">
        <v>6</v>
      </c>
      <c r="D60" s="28">
        <v>6</v>
      </c>
      <c r="E60" s="28">
        <v>6</v>
      </c>
      <c r="F60" s="5"/>
      <c r="G60" s="5"/>
      <c r="H60" s="29"/>
    </row>
    <row r="61" spans="1:8" x14ac:dyDescent="0.55000000000000004">
      <c r="A61" s="30">
        <f t="shared" si="0"/>
        <v>54</v>
      </c>
      <c r="B61" s="31" t="s">
        <v>64</v>
      </c>
      <c r="C61" s="32" t="s">
        <v>240</v>
      </c>
      <c r="D61" s="32" t="s">
        <v>240</v>
      </c>
      <c r="E61" s="32" t="s">
        <v>240</v>
      </c>
      <c r="F61" s="33"/>
      <c r="G61" s="33"/>
      <c r="H61" s="34"/>
    </row>
    <row r="62" spans="1:8" x14ac:dyDescent="0.55000000000000004">
      <c r="A62" s="3">
        <f>A61+1</f>
        <v>55</v>
      </c>
      <c r="B62" s="4" t="s">
        <v>65</v>
      </c>
      <c r="C62" s="28">
        <v>34</v>
      </c>
      <c r="D62" s="28">
        <v>34</v>
      </c>
      <c r="E62" s="28">
        <v>34</v>
      </c>
      <c r="F62" s="5"/>
      <c r="G62" s="5"/>
      <c r="H62" s="29"/>
    </row>
    <row r="63" spans="1:8" x14ac:dyDescent="0.55000000000000004">
      <c r="A63" s="3">
        <f t="shared" si="0"/>
        <v>56</v>
      </c>
      <c r="B63" s="4" t="s">
        <v>66</v>
      </c>
      <c r="C63" s="28">
        <v>39</v>
      </c>
      <c r="D63" s="28">
        <v>39</v>
      </c>
      <c r="E63" s="28">
        <v>39</v>
      </c>
      <c r="F63" s="5"/>
      <c r="G63" s="5"/>
      <c r="H63" s="29"/>
    </row>
    <row r="64" spans="1:8" x14ac:dyDescent="0.55000000000000004">
      <c r="A64" s="30">
        <f t="shared" ref="A64:A117" si="1">A63+1</f>
        <v>57</v>
      </c>
      <c r="B64" s="31" t="s">
        <v>67</v>
      </c>
      <c r="C64" s="32" t="s">
        <v>240</v>
      </c>
      <c r="D64" s="32" t="s">
        <v>240</v>
      </c>
      <c r="E64" s="32" t="s">
        <v>240</v>
      </c>
      <c r="F64" s="33"/>
      <c r="G64" s="33"/>
      <c r="H64" s="34"/>
    </row>
    <row r="65" spans="1:8" x14ac:dyDescent="0.55000000000000004">
      <c r="A65" s="30">
        <f t="shared" si="1"/>
        <v>58</v>
      </c>
      <c r="B65" s="31" t="s">
        <v>68</v>
      </c>
      <c r="C65" s="32" t="s">
        <v>240</v>
      </c>
      <c r="D65" s="32" t="s">
        <v>240</v>
      </c>
      <c r="E65" s="32" t="s">
        <v>240</v>
      </c>
      <c r="F65" s="33"/>
      <c r="G65" s="33"/>
      <c r="H65" s="34"/>
    </row>
    <row r="66" spans="1:8" x14ac:dyDescent="0.55000000000000004">
      <c r="A66" s="30">
        <f t="shared" si="1"/>
        <v>59</v>
      </c>
      <c r="B66" s="31" t="s">
        <v>69</v>
      </c>
      <c r="C66" s="32" t="s">
        <v>240</v>
      </c>
      <c r="D66" s="32" t="s">
        <v>240</v>
      </c>
      <c r="E66" s="32" t="s">
        <v>240</v>
      </c>
      <c r="F66" s="33"/>
      <c r="G66" s="33"/>
      <c r="H66" s="34"/>
    </row>
    <row r="67" spans="1:8" x14ac:dyDescent="0.55000000000000004">
      <c r="A67" s="30">
        <f t="shared" si="1"/>
        <v>60</v>
      </c>
      <c r="B67" s="31" t="s">
        <v>70</v>
      </c>
      <c r="C67" s="32" t="s">
        <v>240</v>
      </c>
      <c r="D67" s="32" t="s">
        <v>240</v>
      </c>
      <c r="E67" s="32" t="s">
        <v>240</v>
      </c>
      <c r="F67" s="33"/>
      <c r="G67" s="33"/>
      <c r="H67" s="34"/>
    </row>
    <row r="68" spans="1:8" x14ac:dyDescent="0.55000000000000004">
      <c r="A68" s="30">
        <f t="shared" si="1"/>
        <v>61</v>
      </c>
      <c r="B68" s="31" t="s">
        <v>71</v>
      </c>
      <c r="C68" s="32" t="s">
        <v>240</v>
      </c>
      <c r="D68" s="32" t="s">
        <v>240</v>
      </c>
      <c r="E68" s="32" t="s">
        <v>240</v>
      </c>
      <c r="F68" s="33"/>
      <c r="G68" s="33"/>
      <c r="H68" s="34"/>
    </row>
    <row r="69" spans="1:8" x14ac:dyDescent="0.55000000000000004">
      <c r="A69" s="3">
        <f t="shared" si="1"/>
        <v>62</v>
      </c>
      <c r="B69" s="4" t="s">
        <v>72</v>
      </c>
      <c r="C69" s="28">
        <v>21</v>
      </c>
      <c r="D69" s="28">
        <v>21</v>
      </c>
      <c r="E69" s="28">
        <v>21</v>
      </c>
      <c r="F69" s="5"/>
      <c r="G69" s="5"/>
      <c r="H69" s="29"/>
    </row>
    <row r="70" spans="1:8" x14ac:dyDescent="0.55000000000000004">
      <c r="A70" s="3">
        <f t="shared" si="1"/>
        <v>63</v>
      </c>
      <c r="B70" s="4" t="s">
        <v>73</v>
      </c>
      <c r="C70" s="28">
        <v>7</v>
      </c>
      <c r="D70" s="28">
        <v>7</v>
      </c>
      <c r="E70" s="28">
        <v>7</v>
      </c>
      <c r="F70" s="5"/>
      <c r="G70" s="5"/>
      <c r="H70" s="29"/>
    </row>
    <row r="71" spans="1:8" x14ac:dyDescent="0.55000000000000004">
      <c r="A71" s="3">
        <f t="shared" si="1"/>
        <v>64</v>
      </c>
      <c r="B71" s="4" t="s">
        <v>74</v>
      </c>
      <c r="C71" s="28">
        <v>56</v>
      </c>
      <c r="D71" s="28">
        <v>56</v>
      </c>
      <c r="E71" s="28">
        <v>56</v>
      </c>
      <c r="F71" s="5"/>
      <c r="G71" s="5"/>
      <c r="H71" s="29"/>
    </row>
    <row r="72" spans="1:8" x14ac:dyDescent="0.55000000000000004">
      <c r="A72" s="3">
        <f t="shared" si="1"/>
        <v>65</v>
      </c>
      <c r="B72" s="4" t="s">
        <v>75</v>
      </c>
      <c r="C72" s="28">
        <v>71</v>
      </c>
      <c r="D72" s="28">
        <v>71</v>
      </c>
      <c r="E72" s="28">
        <v>71</v>
      </c>
      <c r="F72" s="5"/>
      <c r="G72" s="5"/>
      <c r="H72" s="29"/>
    </row>
    <row r="73" spans="1:8" x14ac:dyDescent="0.55000000000000004">
      <c r="A73" s="30">
        <f t="shared" si="1"/>
        <v>66</v>
      </c>
      <c r="B73" s="31" t="s">
        <v>76</v>
      </c>
      <c r="C73" s="32" t="s">
        <v>240</v>
      </c>
      <c r="D73" s="32" t="s">
        <v>240</v>
      </c>
      <c r="E73" s="32" t="s">
        <v>240</v>
      </c>
      <c r="F73" s="33"/>
      <c r="G73" s="33"/>
      <c r="H73" s="34"/>
    </row>
    <row r="74" spans="1:8" x14ac:dyDescent="0.55000000000000004">
      <c r="A74" s="30">
        <f t="shared" si="1"/>
        <v>67</v>
      </c>
      <c r="B74" s="31" t="s">
        <v>77</v>
      </c>
      <c r="C74" s="32" t="s">
        <v>240</v>
      </c>
      <c r="D74" s="32" t="s">
        <v>240</v>
      </c>
      <c r="E74" s="32" t="s">
        <v>240</v>
      </c>
      <c r="F74" s="33"/>
      <c r="G74" s="33"/>
      <c r="H74" s="34"/>
    </row>
    <row r="75" spans="1:8" x14ac:dyDescent="0.55000000000000004">
      <c r="A75" s="30">
        <f t="shared" si="1"/>
        <v>68</v>
      </c>
      <c r="B75" s="31" t="s">
        <v>78</v>
      </c>
      <c r="C75" s="32" t="s">
        <v>240</v>
      </c>
      <c r="D75" s="32" t="s">
        <v>240</v>
      </c>
      <c r="E75" s="32" t="s">
        <v>240</v>
      </c>
      <c r="F75" s="33"/>
      <c r="G75" s="33"/>
      <c r="H75" s="34"/>
    </row>
    <row r="76" spans="1:8" x14ac:dyDescent="0.55000000000000004">
      <c r="A76" s="30">
        <f t="shared" si="1"/>
        <v>69</v>
      </c>
      <c r="B76" s="31" t="s">
        <v>79</v>
      </c>
      <c r="C76" s="32" t="s">
        <v>240</v>
      </c>
      <c r="D76" s="32" t="s">
        <v>240</v>
      </c>
      <c r="E76" s="32" t="s">
        <v>240</v>
      </c>
      <c r="F76" s="33"/>
      <c r="G76" s="33"/>
      <c r="H76" s="34"/>
    </row>
    <row r="77" spans="1:8" x14ac:dyDescent="0.55000000000000004">
      <c r="A77" s="30">
        <f t="shared" si="1"/>
        <v>70</v>
      </c>
      <c r="B77" s="31" t="s">
        <v>80</v>
      </c>
      <c r="C77" s="32" t="s">
        <v>240</v>
      </c>
      <c r="D77" s="32" t="s">
        <v>240</v>
      </c>
      <c r="E77" s="32" t="s">
        <v>240</v>
      </c>
      <c r="F77" s="33"/>
      <c r="G77" s="33"/>
      <c r="H77" s="34"/>
    </row>
    <row r="78" spans="1:8" x14ac:dyDescent="0.55000000000000004">
      <c r="A78" s="3">
        <f t="shared" si="1"/>
        <v>71</v>
      </c>
      <c r="B78" s="4" t="s">
        <v>81</v>
      </c>
      <c r="C78" s="28">
        <v>48</v>
      </c>
      <c r="D78" s="28">
        <v>48</v>
      </c>
      <c r="E78" s="28">
        <v>48</v>
      </c>
      <c r="F78" s="5"/>
      <c r="G78" s="5"/>
      <c r="H78" s="29"/>
    </row>
    <row r="79" spans="1:8" x14ac:dyDescent="0.55000000000000004">
      <c r="A79" s="3">
        <f t="shared" si="1"/>
        <v>72</v>
      </c>
      <c r="B79" s="4" t="s">
        <v>82</v>
      </c>
      <c r="C79" s="28">
        <v>13</v>
      </c>
      <c r="D79" s="28">
        <v>13</v>
      </c>
      <c r="E79" s="28">
        <v>13</v>
      </c>
      <c r="F79" s="5"/>
      <c r="G79" s="5"/>
      <c r="H79" s="29"/>
    </row>
    <row r="80" spans="1:8" x14ac:dyDescent="0.55000000000000004">
      <c r="A80" s="3">
        <f t="shared" si="1"/>
        <v>73</v>
      </c>
      <c r="B80" s="4" t="s">
        <v>83</v>
      </c>
      <c r="C80" s="28">
        <v>18</v>
      </c>
      <c r="D80" s="28">
        <v>18</v>
      </c>
      <c r="E80" s="28">
        <v>18</v>
      </c>
      <c r="F80" s="5"/>
      <c r="G80" s="5"/>
      <c r="H80" s="29"/>
    </row>
    <row r="81" spans="1:8" x14ac:dyDescent="0.55000000000000004">
      <c r="A81" s="6">
        <f t="shared" si="1"/>
        <v>74</v>
      </c>
      <c r="B81" s="7" t="s">
        <v>84</v>
      </c>
      <c r="C81" s="35">
        <v>16</v>
      </c>
      <c r="D81" s="35">
        <v>16</v>
      </c>
      <c r="E81" s="35">
        <v>16</v>
      </c>
      <c r="F81" s="9"/>
      <c r="G81" s="9"/>
      <c r="H81" s="36"/>
    </row>
    <row r="82" spans="1:8" x14ac:dyDescent="0.55000000000000004">
      <c r="A82" s="3">
        <f>A81+1</f>
        <v>75</v>
      </c>
      <c r="B82" s="4" t="s">
        <v>85</v>
      </c>
      <c r="C82" s="28">
        <v>28</v>
      </c>
      <c r="D82" s="28">
        <v>28</v>
      </c>
      <c r="E82" s="28">
        <v>28</v>
      </c>
      <c r="F82" s="5"/>
      <c r="G82" s="12" t="s">
        <v>11</v>
      </c>
      <c r="H82" s="29"/>
    </row>
    <row r="83" spans="1:8" x14ac:dyDescent="0.55000000000000004">
      <c r="A83" s="3">
        <f>A82+1</f>
        <v>76</v>
      </c>
      <c r="B83" s="4" t="s">
        <v>86</v>
      </c>
      <c r="C83" s="28">
        <v>61</v>
      </c>
      <c r="D83" s="28">
        <v>61</v>
      </c>
      <c r="E83" s="28">
        <v>61</v>
      </c>
      <c r="F83" s="5"/>
      <c r="G83" s="5"/>
      <c r="H83" s="29"/>
    </row>
    <row r="84" spans="1:8" x14ac:dyDescent="0.55000000000000004">
      <c r="A84" s="3">
        <f t="shared" si="1"/>
        <v>77</v>
      </c>
      <c r="B84" s="4" t="s">
        <v>87</v>
      </c>
      <c r="C84" s="28">
        <v>71</v>
      </c>
      <c r="D84" s="28">
        <v>71</v>
      </c>
      <c r="E84" s="28">
        <v>71</v>
      </c>
      <c r="F84" s="5"/>
      <c r="G84" s="5"/>
      <c r="H84" s="29"/>
    </row>
    <row r="85" spans="1:8" x14ac:dyDescent="0.55000000000000004">
      <c r="A85" s="3">
        <f t="shared" si="1"/>
        <v>78</v>
      </c>
      <c r="B85" s="4" t="s">
        <v>88</v>
      </c>
      <c r="C85" s="28">
        <v>36</v>
      </c>
      <c r="D85" s="28">
        <v>36</v>
      </c>
      <c r="E85" s="28">
        <v>36</v>
      </c>
      <c r="F85" s="5"/>
      <c r="G85" s="5"/>
      <c r="H85" s="29"/>
    </row>
    <row r="86" spans="1:8" x14ac:dyDescent="0.55000000000000004">
      <c r="A86" s="3">
        <f t="shared" si="1"/>
        <v>79</v>
      </c>
      <c r="B86" s="4" t="s">
        <v>89</v>
      </c>
      <c r="C86" s="28">
        <v>28</v>
      </c>
      <c r="D86" s="28">
        <v>28</v>
      </c>
      <c r="E86" s="28">
        <v>28</v>
      </c>
      <c r="F86" s="5"/>
      <c r="G86" s="5"/>
      <c r="H86" s="29"/>
    </row>
    <row r="87" spans="1:8" x14ac:dyDescent="0.55000000000000004">
      <c r="A87" s="3">
        <f t="shared" si="1"/>
        <v>80</v>
      </c>
      <c r="B87" s="4" t="s">
        <v>90</v>
      </c>
      <c r="C87" s="28">
        <v>8</v>
      </c>
      <c r="D87" s="28">
        <v>8</v>
      </c>
      <c r="E87" s="28">
        <v>8</v>
      </c>
      <c r="F87" s="5"/>
      <c r="G87" s="5"/>
      <c r="H87" s="29"/>
    </row>
    <row r="88" spans="1:8" x14ac:dyDescent="0.55000000000000004">
      <c r="A88" s="3">
        <f t="shared" si="1"/>
        <v>81</v>
      </c>
      <c r="B88" s="4" t="s">
        <v>91</v>
      </c>
      <c r="C88" s="28">
        <v>30</v>
      </c>
      <c r="D88" s="28">
        <v>30</v>
      </c>
      <c r="E88" s="28">
        <v>30</v>
      </c>
      <c r="F88" s="5"/>
      <c r="G88" s="5"/>
      <c r="H88" s="29"/>
    </row>
    <row r="89" spans="1:8" x14ac:dyDescent="0.55000000000000004">
      <c r="A89" s="30">
        <f t="shared" si="1"/>
        <v>82</v>
      </c>
      <c r="B89" s="31" t="s">
        <v>92</v>
      </c>
      <c r="C89" s="32" t="s">
        <v>240</v>
      </c>
      <c r="D89" s="32" t="s">
        <v>240</v>
      </c>
      <c r="E89" s="32" t="s">
        <v>240</v>
      </c>
      <c r="F89" s="33"/>
      <c r="G89" s="33"/>
      <c r="H89" s="34"/>
    </row>
    <row r="90" spans="1:8" x14ac:dyDescent="0.55000000000000004">
      <c r="A90" s="30">
        <f t="shared" si="1"/>
        <v>83</v>
      </c>
      <c r="B90" s="31" t="s">
        <v>93</v>
      </c>
      <c r="C90" s="32" t="s">
        <v>240</v>
      </c>
      <c r="D90" s="32" t="s">
        <v>240</v>
      </c>
      <c r="E90" s="32" t="s">
        <v>240</v>
      </c>
      <c r="F90" s="33"/>
      <c r="G90" s="33"/>
      <c r="H90" s="34"/>
    </row>
    <row r="91" spans="1:8" x14ac:dyDescent="0.55000000000000004">
      <c r="A91" s="30">
        <f>A90+1</f>
        <v>84</v>
      </c>
      <c r="B91" s="31" t="s">
        <v>94</v>
      </c>
      <c r="C91" s="38" t="s">
        <v>240</v>
      </c>
      <c r="D91" s="38" t="s">
        <v>240</v>
      </c>
      <c r="E91" s="38" t="s">
        <v>240</v>
      </c>
      <c r="F91" s="33"/>
      <c r="G91" s="33"/>
      <c r="H91" s="34"/>
    </row>
    <row r="92" spans="1:8" x14ac:dyDescent="0.55000000000000004">
      <c r="A92" s="3">
        <f t="shared" si="1"/>
        <v>85</v>
      </c>
      <c r="B92" s="4" t="s">
        <v>95</v>
      </c>
      <c r="C92" s="28">
        <v>59</v>
      </c>
      <c r="D92" s="28">
        <v>59</v>
      </c>
      <c r="E92" s="28">
        <v>59</v>
      </c>
      <c r="F92" s="5"/>
      <c r="G92" s="5"/>
      <c r="H92" s="29"/>
    </row>
    <row r="93" spans="1:8" x14ac:dyDescent="0.55000000000000004">
      <c r="A93" s="3">
        <f t="shared" si="1"/>
        <v>86</v>
      </c>
      <c r="B93" s="4" t="s">
        <v>96</v>
      </c>
      <c r="C93" s="28">
        <v>41</v>
      </c>
      <c r="D93" s="28">
        <v>41</v>
      </c>
      <c r="E93" s="28">
        <v>41</v>
      </c>
      <c r="F93" s="5"/>
      <c r="G93" s="5"/>
      <c r="H93" s="29"/>
    </row>
    <row r="94" spans="1:8" x14ac:dyDescent="0.55000000000000004">
      <c r="A94" s="30">
        <f t="shared" si="1"/>
        <v>87</v>
      </c>
      <c r="B94" s="31" t="s">
        <v>97</v>
      </c>
      <c r="C94" s="32" t="s">
        <v>240</v>
      </c>
      <c r="D94" s="32" t="s">
        <v>240</v>
      </c>
      <c r="E94" s="32" t="s">
        <v>240</v>
      </c>
      <c r="F94" s="33"/>
      <c r="G94" s="33"/>
      <c r="H94" s="34"/>
    </row>
    <row r="95" spans="1:8" x14ac:dyDescent="0.55000000000000004">
      <c r="A95" s="30">
        <f t="shared" si="1"/>
        <v>88</v>
      </c>
      <c r="B95" s="31" t="s">
        <v>98</v>
      </c>
      <c r="C95" s="32" t="s">
        <v>240</v>
      </c>
      <c r="D95" s="32" t="s">
        <v>240</v>
      </c>
      <c r="E95" s="32" t="s">
        <v>240</v>
      </c>
      <c r="F95" s="33"/>
      <c r="G95" s="33"/>
      <c r="H95" s="34"/>
    </row>
    <row r="96" spans="1:8" x14ac:dyDescent="0.55000000000000004">
      <c r="A96" s="3">
        <f t="shared" si="1"/>
        <v>89</v>
      </c>
      <c r="B96" s="4" t="s">
        <v>99</v>
      </c>
      <c r="C96" s="25">
        <v>24</v>
      </c>
      <c r="D96" s="25">
        <v>24</v>
      </c>
      <c r="E96" s="25">
        <v>24</v>
      </c>
      <c r="F96" s="5"/>
      <c r="G96" s="5"/>
      <c r="H96" s="29"/>
    </row>
    <row r="97" spans="1:8" x14ac:dyDescent="0.55000000000000004">
      <c r="A97" s="30">
        <f t="shared" si="1"/>
        <v>90</v>
      </c>
      <c r="B97" s="31" t="s">
        <v>100</v>
      </c>
      <c r="C97" s="32" t="s">
        <v>240</v>
      </c>
      <c r="D97" s="32" t="s">
        <v>240</v>
      </c>
      <c r="E97" s="32" t="s">
        <v>240</v>
      </c>
      <c r="F97" s="33"/>
      <c r="G97" s="33"/>
      <c r="H97" s="34"/>
    </row>
    <row r="98" spans="1:8" x14ac:dyDescent="0.55000000000000004">
      <c r="A98" s="30">
        <f t="shared" si="1"/>
        <v>91</v>
      </c>
      <c r="B98" s="31" t="s">
        <v>101</v>
      </c>
      <c r="C98" s="32" t="s">
        <v>240</v>
      </c>
      <c r="D98" s="32" t="s">
        <v>240</v>
      </c>
      <c r="E98" s="32" t="s">
        <v>240</v>
      </c>
      <c r="F98" s="33"/>
      <c r="G98" s="33"/>
      <c r="H98" s="34"/>
    </row>
    <row r="99" spans="1:8" x14ac:dyDescent="0.55000000000000004">
      <c r="A99" s="30">
        <f t="shared" si="1"/>
        <v>92</v>
      </c>
      <c r="B99" s="31" t="s">
        <v>102</v>
      </c>
      <c r="C99" s="32" t="s">
        <v>240</v>
      </c>
      <c r="D99" s="32" t="s">
        <v>240</v>
      </c>
      <c r="E99" s="32" t="s">
        <v>240</v>
      </c>
      <c r="F99" s="33"/>
      <c r="G99" s="33"/>
      <c r="H99" s="34"/>
    </row>
    <row r="100" spans="1:8" x14ac:dyDescent="0.55000000000000004">
      <c r="A100" s="30">
        <f t="shared" si="1"/>
        <v>93</v>
      </c>
      <c r="B100" s="31" t="s">
        <v>103</v>
      </c>
      <c r="C100" s="32" t="s">
        <v>240</v>
      </c>
      <c r="D100" s="32" t="s">
        <v>240</v>
      </c>
      <c r="E100" s="32" t="s">
        <v>240</v>
      </c>
      <c r="F100" s="33"/>
      <c r="G100" s="33"/>
      <c r="H100" s="34"/>
    </row>
    <row r="101" spans="1:8" x14ac:dyDescent="0.55000000000000004">
      <c r="A101" s="30">
        <f t="shared" si="1"/>
        <v>94</v>
      </c>
      <c r="B101" s="31" t="s">
        <v>104</v>
      </c>
      <c r="C101" s="32" t="s">
        <v>240</v>
      </c>
      <c r="D101" s="32" t="s">
        <v>240</v>
      </c>
      <c r="E101" s="32" t="s">
        <v>240</v>
      </c>
      <c r="F101" s="33"/>
      <c r="G101" s="33"/>
      <c r="H101" s="34"/>
    </row>
    <row r="102" spans="1:8" x14ac:dyDescent="0.55000000000000004">
      <c r="A102" s="30">
        <f t="shared" si="1"/>
        <v>95</v>
      </c>
      <c r="B102" s="31" t="s">
        <v>105</v>
      </c>
      <c r="C102" s="32" t="s">
        <v>240</v>
      </c>
      <c r="D102" s="32" t="s">
        <v>240</v>
      </c>
      <c r="E102" s="32" t="s">
        <v>240</v>
      </c>
      <c r="F102" s="33"/>
      <c r="G102" s="33"/>
      <c r="H102" s="34"/>
    </row>
    <row r="103" spans="1:8" x14ac:dyDescent="0.55000000000000004">
      <c r="A103" s="3">
        <f t="shared" si="1"/>
        <v>96</v>
      </c>
      <c r="B103" s="4" t="s">
        <v>106</v>
      </c>
      <c r="C103" s="28">
        <v>12</v>
      </c>
      <c r="D103" s="28">
        <v>12</v>
      </c>
      <c r="E103" s="28">
        <v>12</v>
      </c>
      <c r="F103" s="5"/>
      <c r="G103" s="5"/>
      <c r="H103" s="29"/>
    </row>
    <row r="104" spans="1:8" x14ac:dyDescent="0.55000000000000004">
      <c r="A104" s="30">
        <f t="shared" si="1"/>
        <v>97</v>
      </c>
      <c r="B104" s="31" t="s">
        <v>107</v>
      </c>
      <c r="C104" s="32" t="s">
        <v>240</v>
      </c>
      <c r="D104" s="32" t="s">
        <v>240</v>
      </c>
      <c r="E104" s="32" t="s">
        <v>240</v>
      </c>
      <c r="F104" s="33"/>
      <c r="G104" s="33"/>
      <c r="H104" s="34"/>
    </row>
    <row r="105" spans="1:8" x14ac:dyDescent="0.55000000000000004">
      <c r="A105" s="30">
        <f t="shared" si="1"/>
        <v>98</v>
      </c>
      <c r="B105" s="31" t="s">
        <v>108</v>
      </c>
      <c r="C105" s="32" t="s">
        <v>240</v>
      </c>
      <c r="D105" s="32" t="s">
        <v>240</v>
      </c>
      <c r="E105" s="32" t="s">
        <v>240</v>
      </c>
      <c r="F105" s="33"/>
      <c r="G105" s="33"/>
      <c r="H105" s="34"/>
    </row>
    <row r="106" spans="1:8" x14ac:dyDescent="0.55000000000000004">
      <c r="A106" s="39">
        <f t="shared" si="1"/>
        <v>99</v>
      </c>
      <c r="B106" s="40" t="s">
        <v>109</v>
      </c>
      <c r="C106" s="41" t="s">
        <v>240</v>
      </c>
      <c r="D106" s="41" t="s">
        <v>240</v>
      </c>
      <c r="E106" s="41" t="s">
        <v>240</v>
      </c>
      <c r="F106" s="42"/>
      <c r="G106" s="42"/>
      <c r="H106" s="43"/>
    </row>
    <row r="107" spans="1:8" x14ac:dyDescent="0.55000000000000004">
      <c r="A107" s="30">
        <f>A106+1</f>
        <v>100</v>
      </c>
      <c r="B107" s="31" t="s">
        <v>110</v>
      </c>
      <c r="C107" s="32" t="s">
        <v>240</v>
      </c>
      <c r="D107" s="32" t="s">
        <v>240</v>
      </c>
      <c r="E107" s="32" t="s">
        <v>240</v>
      </c>
      <c r="F107" s="33"/>
      <c r="G107" s="37" t="s">
        <v>11</v>
      </c>
      <c r="H107" s="34"/>
    </row>
    <row r="108" spans="1:8" x14ac:dyDescent="0.55000000000000004">
      <c r="A108" s="3">
        <f>A107+1</f>
        <v>101</v>
      </c>
      <c r="B108" s="4" t="s">
        <v>111</v>
      </c>
      <c r="C108" s="28">
        <v>36</v>
      </c>
      <c r="D108" s="28">
        <v>36</v>
      </c>
      <c r="E108" s="28">
        <v>36</v>
      </c>
      <c r="F108" s="5"/>
      <c r="G108" s="5"/>
      <c r="H108" s="29"/>
    </row>
    <row r="109" spans="1:8" x14ac:dyDescent="0.55000000000000004">
      <c r="A109" s="30">
        <f t="shared" si="1"/>
        <v>102</v>
      </c>
      <c r="B109" s="31" t="s">
        <v>112</v>
      </c>
      <c r="C109" s="32" t="s">
        <v>240</v>
      </c>
      <c r="D109" s="32" t="s">
        <v>240</v>
      </c>
      <c r="E109" s="32" t="s">
        <v>240</v>
      </c>
      <c r="F109" s="33"/>
      <c r="G109" s="33"/>
      <c r="H109" s="34"/>
    </row>
    <row r="110" spans="1:8" x14ac:dyDescent="0.55000000000000004">
      <c r="A110" s="30">
        <f t="shared" si="1"/>
        <v>103</v>
      </c>
      <c r="B110" s="31" t="s">
        <v>113</v>
      </c>
      <c r="C110" s="32" t="s">
        <v>240</v>
      </c>
      <c r="D110" s="32" t="s">
        <v>240</v>
      </c>
      <c r="E110" s="32" t="s">
        <v>240</v>
      </c>
      <c r="F110" s="33"/>
      <c r="G110" s="33"/>
      <c r="H110" s="34"/>
    </row>
    <row r="111" spans="1:8" x14ac:dyDescent="0.55000000000000004">
      <c r="A111" s="3">
        <f t="shared" si="1"/>
        <v>104</v>
      </c>
      <c r="B111" s="4" t="s">
        <v>114</v>
      </c>
      <c r="C111" s="28">
        <v>63</v>
      </c>
      <c r="D111" s="28">
        <v>63</v>
      </c>
      <c r="E111" s="28">
        <v>63</v>
      </c>
      <c r="F111" s="5"/>
      <c r="G111" s="5"/>
      <c r="H111" s="29"/>
    </row>
    <row r="112" spans="1:8" x14ac:dyDescent="0.55000000000000004">
      <c r="A112" s="30">
        <f t="shared" si="1"/>
        <v>105</v>
      </c>
      <c r="B112" s="31" t="s">
        <v>115</v>
      </c>
      <c r="C112" s="32" t="s">
        <v>240</v>
      </c>
      <c r="D112" s="32" t="s">
        <v>240</v>
      </c>
      <c r="E112" s="32" t="s">
        <v>240</v>
      </c>
      <c r="F112" s="33"/>
      <c r="G112" s="33"/>
      <c r="H112" s="34"/>
    </row>
    <row r="113" spans="1:8" x14ac:dyDescent="0.55000000000000004">
      <c r="A113" s="3">
        <f t="shared" si="1"/>
        <v>106</v>
      </c>
      <c r="B113" s="4" t="s">
        <v>116</v>
      </c>
      <c r="C113" s="28">
        <v>16</v>
      </c>
      <c r="D113" s="28">
        <v>16</v>
      </c>
      <c r="E113" s="28">
        <v>16</v>
      </c>
      <c r="F113" s="5"/>
      <c r="G113" s="5"/>
      <c r="H113" s="29"/>
    </row>
    <row r="114" spans="1:8" x14ac:dyDescent="0.55000000000000004">
      <c r="A114" s="30">
        <f t="shared" si="1"/>
        <v>107</v>
      </c>
      <c r="B114" s="31" t="s">
        <v>117</v>
      </c>
      <c r="C114" s="32" t="s">
        <v>240</v>
      </c>
      <c r="D114" s="32" t="s">
        <v>240</v>
      </c>
      <c r="E114" s="32" t="s">
        <v>240</v>
      </c>
      <c r="F114" s="33"/>
      <c r="G114" s="33"/>
      <c r="H114" s="34"/>
    </row>
    <row r="115" spans="1:8" x14ac:dyDescent="0.55000000000000004">
      <c r="A115" s="3">
        <f>A114+1</f>
        <v>108</v>
      </c>
      <c r="B115" s="4" t="s">
        <v>118</v>
      </c>
      <c r="C115" s="28">
        <v>19</v>
      </c>
      <c r="D115" s="28">
        <v>19</v>
      </c>
      <c r="E115" s="28">
        <v>19</v>
      </c>
      <c r="F115" s="5"/>
      <c r="G115" s="5"/>
      <c r="H115" s="29"/>
    </row>
    <row r="116" spans="1:8" x14ac:dyDescent="0.55000000000000004">
      <c r="A116" s="3">
        <f t="shared" si="1"/>
        <v>109</v>
      </c>
      <c r="B116" s="4" t="s">
        <v>119</v>
      </c>
      <c r="C116" s="28">
        <v>66</v>
      </c>
      <c r="D116" s="28">
        <v>66</v>
      </c>
      <c r="E116" s="28">
        <v>66</v>
      </c>
      <c r="F116" s="5"/>
      <c r="G116" s="5"/>
      <c r="H116" s="29"/>
    </row>
    <row r="117" spans="1:8" x14ac:dyDescent="0.55000000000000004">
      <c r="A117" s="3">
        <f t="shared" si="1"/>
        <v>110</v>
      </c>
      <c r="B117" s="4" t="s">
        <v>120</v>
      </c>
      <c r="C117" s="28">
        <v>74</v>
      </c>
      <c r="D117" s="28">
        <v>74</v>
      </c>
      <c r="E117" s="28">
        <v>74</v>
      </c>
      <c r="F117" s="5"/>
      <c r="G117" s="5"/>
      <c r="H117" s="29"/>
    </row>
    <row r="118" spans="1:8" x14ac:dyDescent="0.55000000000000004">
      <c r="A118" s="30">
        <f>A117+1</f>
        <v>111</v>
      </c>
      <c r="B118" s="31" t="s">
        <v>121</v>
      </c>
      <c r="C118" s="32" t="s">
        <v>240</v>
      </c>
      <c r="D118" s="32" t="s">
        <v>240</v>
      </c>
      <c r="E118" s="32" t="s">
        <v>240</v>
      </c>
      <c r="F118" s="33"/>
      <c r="G118" s="33"/>
      <c r="H118" s="34"/>
    </row>
    <row r="119" spans="1:8" x14ac:dyDescent="0.55000000000000004">
      <c r="A119" s="30">
        <f>A118+1</f>
        <v>112</v>
      </c>
      <c r="B119" s="31" t="s">
        <v>122</v>
      </c>
      <c r="C119" s="32" t="s">
        <v>240</v>
      </c>
      <c r="D119" s="32" t="s">
        <v>240</v>
      </c>
      <c r="E119" s="32" t="s">
        <v>240</v>
      </c>
      <c r="F119" s="33"/>
      <c r="G119" s="33"/>
      <c r="H119" s="34"/>
    </row>
    <row r="120" spans="1:8" x14ac:dyDescent="0.55000000000000004">
      <c r="A120" s="30">
        <f>A119+1</f>
        <v>113</v>
      </c>
      <c r="B120" s="31" t="s">
        <v>123</v>
      </c>
      <c r="C120" s="32" t="s">
        <v>240</v>
      </c>
      <c r="D120" s="32" t="s">
        <v>240</v>
      </c>
      <c r="E120" s="32" t="s">
        <v>240</v>
      </c>
      <c r="F120" s="33"/>
      <c r="G120" s="33"/>
      <c r="H120" s="34"/>
    </row>
    <row r="121" spans="1:8" x14ac:dyDescent="0.55000000000000004">
      <c r="A121" s="30">
        <f t="shared" ref="A121:A174" si="2">A120+1</f>
        <v>114</v>
      </c>
      <c r="B121" s="31" t="s">
        <v>124</v>
      </c>
      <c r="C121" s="32" t="s">
        <v>240</v>
      </c>
      <c r="D121" s="32" t="s">
        <v>240</v>
      </c>
      <c r="E121" s="32" t="s">
        <v>240</v>
      </c>
      <c r="F121" s="33"/>
      <c r="G121" s="33"/>
      <c r="H121" s="34"/>
    </row>
    <row r="122" spans="1:8" x14ac:dyDescent="0.55000000000000004">
      <c r="A122" s="30">
        <f t="shared" si="2"/>
        <v>115</v>
      </c>
      <c r="B122" s="31" t="s">
        <v>125</v>
      </c>
      <c r="C122" s="32" t="s">
        <v>240</v>
      </c>
      <c r="D122" s="32" t="s">
        <v>240</v>
      </c>
      <c r="E122" s="32" t="s">
        <v>240</v>
      </c>
      <c r="F122" s="33"/>
      <c r="G122" s="33"/>
      <c r="H122" s="34"/>
    </row>
    <row r="123" spans="1:8" x14ac:dyDescent="0.55000000000000004">
      <c r="A123" s="30">
        <f t="shared" si="2"/>
        <v>116</v>
      </c>
      <c r="B123" s="31" t="s">
        <v>126</v>
      </c>
      <c r="C123" s="32" t="s">
        <v>240</v>
      </c>
      <c r="D123" s="32" t="s">
        <v>240</v>
      </c>
      <c r="E123" s="32" t="s">
        <v>240</v>
      </c>
      <c r="F123" s="33"/>
      <c r="G123" s="33"/>
      <c r="H123" s="34"/>
    </row>
    <row r="124" spans="1:8" x14ac:dyDescent="0.55000000000000004">
      <c r="A124" s="3">
        <f t="shared" si="2"/>
        <v>117</v>
      </c>
      <c r="B124" s="4" t="s">
        <v>127</v>
      </c>
      <c r="C124" s="28">
        <v>22</v>
      </c>
      <c r="D124" s="28">
        <v>22</v>
      </c>
      <c r="E124" s="28">
        <v>22</v>
      </c>
      <c r="F124" s="5"/>
      <c r="G124" s="5"/>
      <c r="H124" s="29"/>
    </row>
    <row r="125" spans="1:8" x14ac:dyDescent="0.55000000000000004">
      <c r="A125" s="3">
        <f t="shared" si="2"/>
        <v>118</v>
      </c>
      <c r="B125" s="4" t="s">
        <v>128</v>
      </c>
      <c r="C125" s="28">
        <v>8</v>
      </c>
      <c r="D125" s="28">
        <v>8</v>
      </c>
      <c r="E125" s="28">
        <v>8</v>
      </c>
      <c r="F125" s="5"/>
      <c r="G125" s="5"/>
      <c r="H125" s="29"/>
    </row>
    <row r="126" spans="1:8" x14ac:dyDescent="0.55000000000000004">
      <c r="A126" s="3">
        <f t="shared" si="2"/>
        <v>119</v>
      </c>
      <c r="B126" s="4" t="s">
        <v>129</v>
      </c>
      <c r="C126" s="28">
        <v>55</v>
      </c>
      <c r="D126" s="28">
        <v>55</v>
      </c>
      <c r="E126" s="28">
        <v>55</v>
      </c>
      <c r="F126" s="5"/>
      <c r="G126" s="5"/>
      <c r="H126" s="29"/>
    </row>
    <row r="127" spans="1:8" x14ac:dyDescent="0.55000000000000004">
      <c r="A127" s="3">
        <f t="shared" si="2"/>
        <v>120</v>
      </c>
      <c r="B127" s="4" t="s">
        <v>130</v>
      </c>
      <c r="C127" s="28">
        <v>56</v>
      </c>
      <c r="D127" s="28">
        <v>56</v>
      </c>
      <c r="E127" s="56">
        <f>56+1</f>
        <v>57</v>
      </c>
      <c r="F127" s="5"/>
      <c r="G127" s="5"/>
      <c r="H127" s="29" t="s">
        <v>248</v>
      </c>
    </row>
    <row r="128" spans="1:8" x14ac:dyDescent="0.55000000000000004">
      <c r="A128" s="3">
        <f t="shared" si="2"/>
        <v>121</v>
      </c>
      <c r="B128" s="4" t="s">
        <v>131</v>
      </c>
      <c r="C128" s="28">
        <v>50</v>
      </c>
      <c r="D128" s="28">
        <v>50</v>
      </c>
      <c r="E128" s="28">
        <v>50</v>
      </c>
      <c r="F128" s="5"/>
      <c r="G128" s="5"/>
      <c r="H128" s="29"/>
    </row>
    <row r="129" spans="1:8" x14ac:dyDescent="0.55000000000000004">
      <c r="A129" s="3">
        <f t="shared" si="2"/>
        <v>122</v>
      </c>
      <c r="B129" s="4" t="s">
        <v>132</v>
      </c>
      <c r="C129" s="28">
        <v>37</v>
      </c>
      <c r="D129" s="28">
        <v>37</v>
      </c>
      <c r="E129" s="28">
        <v>37</v>
      </c>
      <c r="F129" s="5"/>
      <c r="G129" s="5"/>
      <c r="H129" s="29"/>
    </row>
    <row r="130" spans="1:8" x14ac:dyDescent="0.55000000000000004">
      <c r="A130" s="3">
        <f t="shared" si="2"/>
        <v>123</v>
      </c>
      <c r="B130" s="4" t="s">
        <v>133</v>
      </c>
      <c r="C130" s="28">
        <v>22</v>
      </c>
      <c r="D130" s="28">
        <v>22</v>
      </c>
      <c r="E130" s="28">
        <v>22</v>
      </c>
      <c r="F130" s="5"/>
      <c r="G130" s="5"/>
      <c r="H130" s="29"/>
    </row>
    <row r="131" spans="1:8" x14ac:dyDescent="0.55000000000000004">
      <c r="A131" s="6">
        <f t="shared" si="2"/>
        <v>124</v>
      </c>
      <c r="B131" s="7" t="s">
        <v>134</v>
      </c>
      <c r="C131" s="35">
        <v>6</v>
      </c>
      <c r="D131" s="35">
        <v>6</v>
      </c>
      <c r="E131" s="35">
        <v>6</v>
      </c>
      <c r="F131" s="9"/>
      <c r="G131" s="9"/>
      <c r="H131" s="36"/>
    </row>
    <row r="132" spans="1:8" x14ac:dyDescent="0.55000000000000004">
      <c r="A132" s="3">
        <f>A131+1</f>
        <v>125</v>
      </c>
      <c r="B132" s="4" t="s">
        <v>135</v>
      </c>
      <c r="C132" s="28">
        <v>18</v>
      </c>
      <c r="D132" s="28">
        <v>18</v>
      </c>
      <c r="E132" s="28">
        <v>18</v>
      </c>
      <c r="F132" s="5"/>
      <c r="G132" s="12" t="s">
        <v>11</v>
      </c>
      <c r="H132" s="29"/>
    </row>
    <row r="133" spans="1:8" x14ac:dyDescent="0.55000000000000004">
      <c r="A133" s="30">
        <f>A132+1</f>
        <v>126</v>
      </c>
      <c r="B133" s="31" t="s">
        <v>136</v>
      </c>
      <c r="C133" s="32" t="s">
        <v>240</v>
      </c>
      <c r="D133" s="32" t="s">
        <v>240</v>
      </c>
      <c r="E133" s="32" t="s">
        <v>240</v>
      </c>
      <c r="F133" s="33"/>
      <c r="G133" s="33"/>
      <c r="H133" s="34"/>
    </row>
    <row r="134" spans="1:8" x14ac:dyDescent="0.55000000000000004">
      <c r="A134" s="30">
        <f t="shared" si="2"/>
        <v>127</v>
      </c>
      <c r="B134" s="31" t="s">
        <v>137</v>
      </c>
      <c r="C134" s="32" t="s">
        <v>240</v>
      </c>
      <c r="D134" s="32" t="s">
        <v>240</v>
      </c>
      <c r="E134" s="32" t="s">
        <v>240</v>
      </c>
      <c r="F134" s="33"/>
      <c r="G134" s="33"/>
      <c r="H134" s="34"/>
    </row>
    <row r="135" spans="1:8" x14ac:dyDescent="0.55000000000000004">
      <c r="A135" s="30">
        <f t="shared" si="2"/>
        <v>128</v>
      </c>
      <c r="B135" s="31" t="s">
        <v>138</v>
      </c>
      <c r="C135" s="32" t="s">
        <v>240</v>
      </c>
      <c r="D135" s="32" t="s">
        <v>240</v>
      </c>
      <c r="E135" s="32" t="s">
        <v>240</v>
      </c>
      <c r="F135" s="33"/>
      <c r="G135" s="33"/>
      <c r="H135" s="34"/>
    </row>
    <row r="136" spans="1:8" x14ac:dyDescent="0.55000000000000004">
      <c r="A136" s="30">
        <f t="shared" si="2"/>
        <v>129</v>
      </c>
      <c r="B136" s="31" t="s">
        <v>139</v>
      </c>
      <c r="C136" s="32" t="s">
        <v>240</v>
      </c>
      <c r="D136" s="32" t="s">
        <v>240</v>
      </c>
      <c r="E136" s="32" t="s">
        <v>240</v>
      </c>
      <c r="F136" s="33"/>
      <c r="G136" s="33"/>
      <c r="H136" s="34"/>
    </row>
    <row r="137" spans="1:8" x14ac:dyDescent="0.55000000000000004">
      <c r="A137" s="30">
        <f t="shared" si="2"/>
        <v>130</v>
      </c>
      <c r="B137" s="31" t="s">
        <v>140</v>
      </c>
      <c r="C137" s="32" t="s">
        <v>240</v>
      </c>
      <c r="D137" s="32" t="s">
        <v>240</v>
      </c>
      <c r="E137" s="32" t="s">
        <v>240</v>
      </c>
      <c r="F137" s="33"/>
      <c r="G137" s="33"/>
      <c r="H137" s="34"/>
    </row>
    <row r="138" spans="1:8" x14ac:dyDescent="0.55000000000000004">
      <c r="A138" s="3">
        <f t="shared" si="2"/>
        <v>131</v>
      </c>
      <c r="B138" s="4" t="s">
        <v>141</v>
      </c>
      <c r="C138" s="28">
        <v>1</v>
      </c>
      <c r="D138" s="28">
        <v>1</v>
      </c>
      <c r="E138" s="28">
        <v>1</v>
      </c>
      <c r="F138" s="5"/>
      <c r="G138" s="5"/>
      <c r="H138" s="29"/>
    </row>
    <row r="139" spans="1:8" x14ac:dyDescent="0.55000000000000004">
      <c r="A139" s="30">
        <f t="shared" si="2"/>
        <v>132</v>
      </c>
      <c r="B139" s="31" t="s">
        <v>142</v>
      </c>
      <c r="C139" s="32" t="s">
        <v>240</v>
      </c>
      <c r="D139" s="32" t="s">
        <v>240</v>
      </c>
      <c r="E139" s="32" t="s">
        <v>240</v>
      </c>
      <c r="F139" s="33"/>
      <c r="G139" s="33"/>
      <c r="H139" s="34"/>
    </row>
    <row r="140" spans="1:8" x14ac:dyDescent="0.55000000000000004">
      <c r="A140" s="30">
        <f t="shared" si="2"/>
        <v>133</v>
      </c>
      <c r="B140" s="31" t="s">
        <v>143</v>
      </c>
      <c r="C140" s="32" t="s">
        <v>240</v>
      </c>
      <c r="D140" s="32" t="s">
        <v>240</v>
      </c>
      <c r="E140" s="32" t="s">
        <v>240</v>
      </c>
      <c r="F140" s="33"/>
      <c r="G140" s="33"/>
      <c r="H140" s="34"/>
    </row>
    <row r="141" spans="1:8" x14ac:dyDescent="0.55000000000000004">
      <c r="A141" s="3">
        <f t="shared" si="2"/>
        <v>134</v>
      </c>
      <c r="B141" s="4" t="s">
        <v>144</v>
      </c>
      <c r="C141" s="28">
        <v>18</v>
      </c>
      <c r="D141" s="28">
        <v>18</v>
      </c>
      <c r="E141" s="28">
        <v>18</v>
      </c>
      <c r="F141" s="5"/>
      <c r="G141" s="5"/>
      <c r="H141" s="29"/>
    </row>
    <row r="142" spans="1:8" x14ac:dyDescent="0.55000000000000004">
      <c r="A142" s="3">
        <f t="shared" si="2"/>
        <v>135</v>
      </c>
      <c r="B142" s="4" t="s">
        <v>145</v>
      </c>
      <c r="C142" s="28">
        <v>10</v>
      </c>
      <c r="D142" s="28">
        <v>10</v>
      </c>
      <c r="E142" s="28">
        <v>10</v>
      </c>
      <c r="F142" s="5"/>
      <c r="G142" s="5"/>
      <c r="H142" s="29"/>
    </row>
    <row r="143" spans="1:8" x14ac:dyDescent="0.55000000000000004">
      <c r="A143" s="3">
        <f t="shared" si="2"/>
        <v>136</v>
      </c>
      <c r="B143" s="4" t="s">
        <v>146</v>
      </c>
      <c r="C143" s="28">
        <v>31</v>
      </c>
      <c r="D143" s="28">
        <v>31</v>
      </c>
      <c r="E143" s="28">
        <v>31</v>
      </c>
      <c r="F143" s="5"/>
      <c r="G143" s="5"/>
      <c r="H143" s="29"/>
    </row>
    <row r="144" spans="1:8" x14ac:dyDescent="0.55000000000000004">
      <c r="A144" s="3">
        <f t="shared" si="2"/>
        <v>137</v>
      </c>
      <c r="B144" s="4" t="s">
        <v>147</v>
      </c>
      <c r="C144" s="28">
        <v>21</v>
      </c>
      <c r="D144" s="28">
        <v>21</v>
      </c>
      <c r="E144" s="28">
        <v>21</v>
      </c>
      <c r="F144" s="5"/>
      <c r="G144" s="5"/>
      <c r="H144" s="29"/>
    </row>
    <row r="145" spans="1:8" x14ac:dyDescent="0.55000000000000004">
      <c r="A145" s="3">
        <f t="shared" si="2"/>
        <v>138</v>
      </c>
      <c r="B145" s="4" t="s">
        <v>148</v>
      </c>
      <c r="C145" s="28">
        <v>18</v>
      </c>
      <c r="D145" s="28">
        <v>18</v>
      </c>
      <c r="E145" s="28">
        <v>18</v>
      </c>
      <c r="F145" s="5"/>
      <c r="G145" s="5"/>
      <c r="H145" s="29"/>
    </row>
    <row r="146" spans="1:8" x14ac:dyDescent="0.55000000000000004">
      <c r="A146" s="3">
        <f t="shared" si="2"/>
        <v>139</v>
      </c>
      <c r="B146" s="4" t="s">
        <v>149</v>
      </c>
      <c r="C146" s="28">
        <v>31</v>
      </c>
      <c r="D146" s="28">
        <v>31</v>
      </c>
      <c r="E146" s="28">
        <v>31</v>
      </c>
      <c r="F146" s="5"/>
      <c r="G146" s="5"/>
      <c r="H146" s="29"/>
    </row>
    <row r="147" spans="1:8" x14ac:dyDescent="0.55000000000000004">
      <c r="A147" s="3">
        <f t="shared" si="2"/>
        <v>140</v>
      </c>
      <c r="B147" s="4" t="s">
        <v>150</v>
      </c>
      <c r="C147" s="28">
        <v>36</v>
      </c>
      <c r="D147" s="28">
        <v>36</v>
      </c>
      <c r="E147" s="28">
        <v>36</v>
      </c>
      <c r="F147" s="5"/>
      <c r="G147" s="5"/>
      <c r="H147" s="29"/>
    </row>
    <row r="148" spans="1:8" x14ac:dyDescent="0.55000000000000004">
      <c r="A148" s="30">
        <f t="shared" si="2"/>
        <v>141</v>
      </c>
      <c r="B148" s="31" t="s">
        <v>151</v>
      </c>
      <c r="C148" s="32" t="s">
        <v>240</v>
      </c>
      <c r="D148" s="32" t="s">
        <v>240</v>
      </c>
      <c r="E148" s="32" t="s">
        <v>240</v>
      </c>
      <c r="F148" s="33"/>
      <c r="G148" s="33"/>
      <c r="H148" s="34"/>
    </row>
    <row r="149" spans="1:8" x14ac:dyDescent="0.55000000000000004">
      <c r="A149" s="30">
        <f>A148+1</f>
        <v>142</v>
      </c>
      <c r="B149" s="31" t="s">
        <v>152</v>
      </c>
      <c r="C149" s="32" t="s">
        <v>240</v>
      </c>
      <c r="D149" s="32" t="s">
        <v>240</v>
      </c>
      <c r="E149" s="32" t="s">
        <v>240</v>
      </c>
      <c r="F149" s="33"/>
      <c r="G149" s="33"/>
      <c r="H149" s="34"/>
    </row>
    <row r="150" spans="1:8" x14ac:dyDescent="0.55000000000000004">
      <c r="A150" s="3">
        <f t="shared" si="2"/>
        <v>143</v>
      </c>
      <c r="B150" s="4" t="s">
        <v>153</v>
      </c>
      <c r="C150" s="28">
        <v>9</v>
      </c>
      <c r="D150" s="28">
        <v>9</v>
      </c>
      <c r="E150" s="28">
        <v>9</v>
      </c>
      <c r="F150" s="5"/>
      <c r="G150" s="5"/>
      <c r="H150" s="29"/>
    </row>
    <row r="151" spans="1:8" x14ac:dyDescent="0.55000000000000004">
      <c r="A151" s="30">
        <f t="shared" si="2"/>
        <v>144</v>
      </c>
      <c r="B151" s="31" t="s">
        <v>154</v>
      </c>
      <c r="C151" s="32" t="s">
        <v>240</v>
      </c>
      <c r="D151" s="32" t="s">
        <v>240</v>
      </c>
      <c r="E151" s="32" t="s">
        <v>240</v>
      </c>
      <c r="F151" s="33"/>
      <c r="G151" s="33"/>
      <c r="H151" s="34"/>
    </row>
    <row r="152" spans="1:8" x14ac:dyDescent="0.55000000000000004">
      <c r="A152" s="3">
        <f t="shared" si="2"/>
        <v>145</v>
      </c>
      <c r="B152" s="4" t="s">
        <v>155</v>
      </c>
      <c r="C152" s="28">
        <v>57</v>
      </c>
      <c r="D152" s="28">
        <v>57</v>
      </c>
      <c r="E152" s="28">
        <v>57</v>
      </c>
      <c r="F152" s="5"/>
      <c r="G152" s="5"/>
      <c r="H152" s="29"/>
    </row>
    <row r="153" spans="1:8" x14ac:dyDescent="0.55000000000000004">
      <c r="A153" s="3">
        <f t="shared" si="2"/>
        <v>146</v>
      </c>
      <c r="B153" s="4" t="s">
        <v>156</v>
      </c>
      <c r="C153" s="28">
        <v>71</v>
      </c>
      <c r="D153" s="28">
        <v>71</v>
      </c>
      <c r="E153" s="28">
        <v>71</v>
      </c>
      <c r="F153" s="5"/>
      <c r="G153" s="5"/>
      <c r="H153" s="29"/>
    </row>
    <row r="154" spans="1:8" x14ac:dyDescent="0.55000000000000004">
      <c r="A154" s="30">
        <f t="shared" si="2"/>
        <v>147</v>
      </c>
      <c r="B154" s="31" t="s">
        <v>157</v>
      </c>
      <c r="C154" s="32" t="s">
        <v>240</v>
      </c>
      <c r="D154" s="32" t="s">
        <v>240</v>
      </c>
      <c r="E154" s="32" t="s">
        <v>240</v>
      </c>
      <c r="F154" s="33"/>
      <c r="G154" s="33"/>
      <c r="H154" s="34"/>
    </row>
    <row r="155" spans="1:8" x14ac:dyDescent="0.55000000000000004">
      <c r="A155" s="3">
        <f t="shared" si="2"/>
        <v>148</v>
      </c>
      <c r="B155" s="4" t="s">
        <v>158</v>
      </c>
      <c r="C155" s="28">
        <v>77</v>
      </c>
      <c r="D155" s="28">
        <v>77</v>
      </c>
      <c r="E155" s="28">
        <v>77</v>
      </c>
      <c r="F155" s="5"/>
      <c r="G155" s="5"/>
      <c r="H155" s="29"/>
    </row>
    <row r="156" spans="1:8" x14ac:dyDescent="0.55000000000000004">
      <c r="A156" s="8">
        <f t="shared" si="2"/>
        <v>149</v>
      </c>
      <c r="B156" s="44" t="s">
        <v>159</v>
      </c>
      <c r="C156" s="35">
        <v>36</v>
      </c>
      <c r="D156" s="35">
        <v>27</v>
      </c>
      <c r="E156" s="45">
        <v>27</v>
      </c>
      <c r="F156" s="15"/>
      <c r="G156" s="15"/>
      <c r="H156" s="46" t="s">
        <v>241</v>
      </c>
    </row>
    <row r="157" spans="1:8" x14ac:dyDescent="0.55000000000000004">
      <c r="A157" s="3">
        <f>A156+1</f>
        <v>150</v>
      </c>
      <c r="B157" s="4" t="s">
        <v>160</v>
      </c>
      <c r="C157" s="28">
        <v>7</v>
      </c>
      <c r="D157" s="28">
        <v>7</v>
      </c>
      <c r="E157" s="28">
        <v>7</v>
      </c>
      <c r="F157" s="5"/>
      <c r="G157" s="12" t="s">
        <v>11</v>
      </c>
      <c r="H157" s="29"/>
    </row>
    <row r="158" spans="1:8" x14ac:dyDescent="0.55000000000000004">
      <c r="A158" s="3">
        <f>A157+1</f>
        <v>151</v>
      </c>
      <c r="B158" s="4" t="s">
        <v>161</v>
      </c>
      <c r="C158" s="28">
        <v>31</v>
      </c>
      <c r="D158" s="28">
        <v>31</v>
      </c>
      <c r="E158" s="28">
        <v>31</v>
      </c>
      <c r="F158" s="5"/>
      <c r="G158" s="5"/>
      <c r="H158" s="29"/>
    </row>
    <row r="159" spans="1:8" x14ac:dyDescent="0.55000000000000004">
      <c r="A159" s="3">
        <f t="shared" si="2"/>
        <v>152</v>
      </c>
      <c r="B159" s="4" t="s">
        <v>162</v>
      </c>
      <c r="C159" s="28">
        <v>51</v>
      </c>
      <c r="D159" s="28">
        <v>51</v>
      </c>
      <c r="E159" s="28">
        <v>51</v>
      </c>
      <c r="F159" s="5"/>
      <c r="G159" s="5"/>
      <c r="H159" s="29"/>
    </row>
    <row r="160" spans="1:8" x14ac:dyDescent="0.55000000000000004">
      <c r="A160" s="30">
        <f t="shared" si="2"/>
        <v>153</v>
      </c>
      <c r="B160" s="31" t="s">
        <v>163</v>
      </c>
      <c r="C160" s="32" t="s">
        <v>240</v>
      </c>
      <c r="D160" s="32" t="s">
        <v>240</v>
      </c>
      <c r="E160" s="32" t="s">
        <v>240</v>
      </c>
      <c r="F160" s="33"/>
      <c r="G160" s="33"/>
      <c r="H160" s="34"/>
    </row>
    <row r="161" spans="1:8" x14ac:dyDescent="0.55000000000000004">
      <c r="A161" s="30">
        <f t="shared" si="2"/>
        <v>154</v>
      </c>
      <c r="B161" s="31" t="s">
        <v>164</v>
      </c>
      <c r="C161" s="32" t="s">
        <v>240</v>
      </c>
      <c r="D161" s="32" t="s">
        <v>240</v>
      </c>
      <c r="E161" s="32" t="s">
        <v>240</v>
      </c>
      <c r="F161" s="33"/>
      <c r="G161" s="33"/>
      <c r="H161" s="34"/>
    </row>
    <row r="162" spans="1:8" x14ac:dyDescent="0.55000000000000004">
      <c r="A162" s="30">
        <f t="shared" si="2"/>
        <v>155</v>
      </c>
      <c r="B162" s="31" t="s">
        <v>165</v>
      </c>
      <c r="C162" s="32" t="s">
        <v>240</v>
      </c>
      <c r="D162" s="32" t="s">
        <v>240</v>
      </c>
      <c r="E162" s="32" t="s">
        <v>240</v>
      </c>
      <c r="F162" s="33"/>
      <c r="G162" s="33"/>
      <c r="H162" s="34"/>
    </row>
    <row r="163" spans="1:8" x14ac:dyDescent="0.55000000000000004">
      <c r="A163" s="3">
        <f t="shared" si="2"/>
        <v>156</v>
      </c>
      <c r="B163" s="4" t="s">
        <v>166</v>
      </c>
      <c r="C163" s="28">
        <v>12</v>
      </c>
      <c r="D163" s="28">
        <v>12</v>
      </c>
      <c r="E163" s="28">
        <v>12</v>
      </c>
      <c r="F163" s="5"/>
      <c r="G163" s="5"/>
      <c r="H163" s="29"/>
    </row>
    <row r="164" spans="1:8" x14ac:dyDescent="0.55000000000000004">
      <c r="A164" s="3">
        <f t="shared" si="2"/>
        <v>157</v>
      </c>
      <c r="B164" s="4" t="s">
        <v>167</v>
      </c>
      <c r="C164" s="28">
        <v>30</v>
      </c>
      <c r="D164" s="28">
        <v>30</v>
      </c>
      <c r="E164" s="28">
        <v>30</v>
      </c>
      <c r="F164" s="5"/>
      <c r="G164" s="5"/>
      <c r="H164" s="29"/>
    </row>
    <row r="165" spans="1:8" x14ac:dyDescent="0.55000000000000004">
      <c r="A165" s="3">
        <f t="shared" si="2"/>
        <v>158</v>
      </c>
      <c r="B165" s="4" t="s">
        <v>168</v>
      </c>
      <c r="C165" s="28">
        <v>14</v>
      </c>
      <c r="D165" s="28">
        <v>14</v>
      </c>
      <c r="E165" s="28">
        <v>14</v>
      </c>
      <c r="F165" s="5"/>
      <c r="G165" s="5"/>
      <c r="H165" s="29"/>
    </row>
    <row r="166" spans="1:8" x14ac:dyDescent="0.55000000000000004">
      <c r="A166" s="3">
        <f t="shared" si="2"/>
        <v>159</v>
      </c>
      <c r="B166" s="4" t="s">
        <v>169</v>
      </c>
      <c r="C166" s="28">
        <v>42</v>
      </c>
      <c r="D166" s="28">
        <v>42</v>
      </c>
      <c r="E166" s="28">
        <v>42</v>
      </c>
      <c r="F166" s="5"/>
      <c r="G166" s="5"/>
      <c r="H166" s="29"/>
    </row>
    <row r="167" spans="1:8" x14ac:dyDescent="0.55000000000000004">
      <c r="A167" s="3">
        <f t="shared" si="2"/>
        <v>160</v>
      </c>
      <c r="B167" s="4" t="s">
        <v>170</v>
      </c>
      <c r="C167" s="28">
        <v>35</v>
      </c>
      <c r="D167" s="28">
        <v>35</v>
      </c>
      <c r="E167" s="28">
        <v>35</v>
      </c>
      <c r="F167" s="5"/>
      <c r="G167" s="5"/>
      <c r="H167" s="29"/>
    </row>
    <row r="168" spans="1:8" x14ac:dyDescent="0.55000000000000004">
      <c r="A168" s="3">
        <f t="shared" si="2"/>
        <v>161</v>
      </c>
      <c r="B168" s="4" t="s">
        <v>171</v>
      </c>
      <c r="C168" s="28">
        <v>17</v>
      </c>
      <c r="D168" s="28">
        <v>17</v>
      </c>
      <c r="E168" s="28">
        <v>17</v>
      </c>
      <c r="F168" s="5"/>
      <c r="G168" s="5"/>
      <c r="H168" s="29"/>
    </row>
    <row r="169" spans="1:8" x14ac:dyDescent="0.55000000000000004">
      <c r="A169" s="3">
        <f t="shared" si="2"/>
        <v>162</v>
      </c>
      <c r="B169" s="4" t="s">
        <v>172</v>
      </c>
      <c r="C169" s="25">
        <v>35</v>
      </c>
      <c r="D169" s="25">
        <v>35</v>
      </c>
      <c r="E169" s="25">
        <v>35</v>
      </c>
      <c r="F169" s="5"/>
      <c r="G169" s="5"/>
      <c r="H169" s="29"/>
    </row>
    <row r="170" spans="1:8" x14ac:dyDescent="0.55000000000000004">
      <c r="A170" s="3">
        <f t="shared" si="2"/>
        <v>163</v>
      </c>
      <c r="B170" s="4" t="s">
        <v>173</v>
      </c>
      <c r="C170" s="28">
        <v>22</v>
      </c>
      <c r="D170" s="28">
        <v>22</v>
      </c>
      <c r="E170" s="28">
        <v>22</v>
      </c>
      <c r="F170" s="5"/>
      <c r="G170" s="5"/>
      <c r="H170" s="29"/>
    </row>
    <row r="171" spans="1:8" x14ac:dyDescent="0.55000000000000004">
      <c r="A171" s="3">
        <f t="shared" si="2"/>
        <v>164</v>
      </c>
      <c r="B171" s="4" t="s">
        <v>174</v>
      </c>
      <c r="C171" s="28">
        <v>38</v>
      </c>
      <c r="D171" s="28">
        <v>38</v>
      </c>
      <c r="E171" s="28">
        <v>38</v>
      </c>
      <c r="F171" s="5"/>
      <c r="G171" s="5"/>
      <c r="H171" s="29"/>
    </row>
    <row r="172" spans="1:8" x14ac:dyDescent="0.55000000000000004">
      <c r="A172" s="3">
        <f t="shared" si="2"/>
        <v>165</v>
      </c>
      <c r="B172" s="4" t="s">
        <v>175</v>
      </c>
      <c r="C172" s="28">
        <v>17</v>
      </c>
      <c r="D172" s="28">
        <v>17</v>
      </c>
      <c r="E172" s="28">
        <v>17</v>
      </c>
      <c r="F172" s="5"/>
      <c r="G172" s="5"/>
      <c r="H172" s="29"/>
    </row>
    <row r="173" spans="1:8" x14ac:dyDescent="0.55000000000000004">
      <c r="A173" s="3">
        <f t="shared" si="2"/>
        <v>166</v>
      </c>
      <c r="B173" s="4" t="s">
        <v>176</v>
      </c>
      <c r="C173" s="28">
        <v>17</v>
      </c>
      <c r="D173" s="28">
        <v>17</v>
      </c>
      <c r="E173" s="28">
        <v>17</v>
      </c>
      <c r="F173" s="5"/>
      <c r="G173" s="5"/>
      <c r="H173" s="29"/>
    </row>
    <row r="174" spans="1:8" x14ac:dyDescent="0.55000000000000004">
      <c r="A174" s="3">
        <f t="shared" si="2"/>
        <v>167</v>
      </c>
      <c r="B174" s="4" t="s">
        <v>177</v>
      </c>
      <c r="C174" s="28">
        <v>34</v>
      </c>
      <c r="D174" s="28">
        <v>34</v>
      </c>
      <c r="E174" s="28">
        <v>34</v>
      </c>
      <c r="F174" s="5"/>
      <c r="G174" s="5"/>
      <c r="H174" s="29"/>
    </row>
    <row r="175" spans="1:8" x14ac:dyDescent="0.55000000000000004">
      <c r="A175" s="3">
        <f>A174+1</f>
        <v>168</v>
      </c>
      <c r="B175" s="4" t="s">
        <v>178</v>
      </c>
      <c r="C175" s="28">
        <v>2</v>
      </c>
      <c r="D175" s="28">
        <v>2</v>
      </c>
      <c r="E175" s="28">
        <v>2</v>
      </c>
      <c r="F175" s="5"/>
      <c r="G175" s="5"/>
      <c r="H175" s="29"/>
    </row>
    <row r="176" spans="1:8" x14ac:dyDescent="0.55000000000000004">
      <c r="A176" s="3">
        <f>A175+1</f>
        <v>169</v>
      </c>
      <c r="B176" s="4" t="s">
        <v>179</v>
      </c>
      <c r="C176" s="28">
        <v>8</v>
      </c>
      <c r="D176" s="28">
        <v>8</v>
      </c>
      <c r="E176" s="28">
        <v>8</v>
      </c>
      <c r="F176" s="5"/>
      <c r="G176" s="5"/>
      <c r="H176" s="29"/>
    </row>
    <row r="177" spans="1:8" x14ac:dyDescent="0.55000000000000004">
      <c r="A177" s="3">
        <f>A176+1</f>
        <v>170</v>
      </c>
      <c r="B177" s="4" t="s">
        <v>180</v>
      </c>
      <c r="C177" s="28">
        <v>40</v>
      </c>
      <c r="D177" s="28">
        <v>40</v>
      </c>
      <c r="E177" s="28">
        <v>40</v>
      </c>
      <c r="F177" s="5"/>
      <c r="G177" s="5"/>
      <c r="H177" s="29"/>
    </row>
    <row r="178" spans="1:8" x14ac:dyDescent="0.55000000000000004">
      <c r="A178" s="3">
        <f>A177+1</f>
        <v>171</v>
      </c>
      <c r="B178" s="4" t="s">
        <v>181</v>
      </c>
      <c r="C178" s="28">
        <v>24</v>
      </c>
      <c r="D178" s="28">
        <v>24</v>
      </c>
      <c r="E178" s="28">
        <v>24</v>
      </c>
      <c r="F178" s="5"/>
      <c r="G178" s="5"/>
      <c r="H178" s="29"/>
    </row>
    <row r="179" spans="1:8" x14ac:dyDescent="0.55000000000000004">
      <c r="A179" s="3">
        <f t="shared" ref="A179:A190" si="3">A178+1</f>
        <v>172</v>
      </c>
      <c r="B179" s="4" t="s">
        <v>182</v>
      </c>
      <c r="C179" s="28">
        <v>11</v>
      </c>
      <c r="D179" s="28">
        <v>11</v>
      </c>
      <c r="E179" s="28">
        <v>11</v>
      </c>
      <c r="F179" s="5"/>
      <c r="G179" s="5"/>
      <c r="H179" s="29"/>
    </row>
    <row r="180" spans="1:8" x14ac:dyDescent="0.55000000000000004">
      <c r="A180" s="3">
        <f t="shared" si="3"/>
        <v>173</v>
      </c>
      <c r="B180" s="4" t="s">
        <v>183</v>
      </c>
      <c r="C180" s="28">
        <v>45</v>
      </c>
      <c r="D180" s="28">
        <v>45</v>
      </c>
      <c r="E180" s="28">
        <v>45</v>
      </c>
      <c r="F180" s="5"/>
      <c r="G180" s="5"/>
      <c r="H180" s="29"/>
    </row>
    <row r="181" spans="1:8" x14ac:dyDescent="0.55000000000000004">
      <c r="A181" s="6">
        <f t="shared" si="3"/>
        <v>174</v>
      </c>
      <c r="B181" s="7" t="s">
        <v>184</v>
      </c>
      <c r="C181" s="35">
        <v>31</v>
      </c>
      <c r="D181" s="35">
        <v>31</v>
      </c>
      <c r="E181" s="35">
        <v>31</v>
      </c>
      <c r="F181" s="9"/>
      <c r="G181" s="9"/>
      <c r="H181" s="36"/>
    </row>
    <row r="182" spans="1:8" x14ac:dyDescent="0.55000000000000004">
      <c r="A182" s="30">
        <f>A181+1</f>
        <v>175</v>
      </c>
      <c r="B182" s="31" t="s">
        <v>185</v>
      </c>
      <c r="C182" s="32" t="s">
        <v>240</v>
      </c>
      <c r="D182" s="32" t="s">
        <v>240</v>
      </c>
      <c r="E182" s="32" t="s">
        <v>240</v>
      </c>
      <c r="F182" s="33"/>
      <c r="G182" s="37" t="s">
        <v>11</v>
      </c>
      <c r="H182" s="34"/>
    </row>
    <row r="183" spans="1:8" x14ac:dyDescent="0.55000000000000004">
      <c r="A183" s="30">
        <f>A182+1</f>
        <v>176</v>
      </c>
      <c r="B183" s="31" t="s">
        <v>186</v>
      </c>
      <c r="C183" s="32" t="s">
        <v>240</v>
      </c>
      <c r="D183" s="32" t="s">
        <v>240</v>
      </c>
      <c r="E183" s="32" t="s">
        <v>240</v>
      </c>
      <c r="F183" s="33"/>
      <c r="G183" s="33"/>
      <c r="H183" s="34"/>
    </row>
    <row r="184" spans="1:8" x14ac:dyDescent="0.55000000000000004">
      <c r="A184" s="30">
        <f t="shared" si="3"/>
        <v>177</v>
      </c>
      <c r="B184" s="31" t="s">
        <v>187</v>
      </c>
      <c r="C184" s="32" t="s">
        <v>240</v>
      </c>
      <c r="D184" s="32" t="s">
        <v>240</v>
      </c>
      <c r="E184" s="32" t="s">
        <v>240</v>
      </c>
      <c r="F184" s="33"/>
      <c r="G184" s="33"/>
      <c r="H184" s="34"/>
    </row>
    <row r="185" spans="1:8" x14ac:dyDescent="0.55000000000000004">
      <c r="A185" s="3">
        <f t="shared" si="3"/>
        <v>178</v>
      </c>
      <c r="B185" s="4" t="s">
        <v>188</v>
      </c>
      <c r="C185" s="28">
        <v>19</v>
      </c>
      <c r="D185" s="28">
        <v>19</v>
      </c>
      <c r="E185" s="28">
        <v>19</v>
      </c>
      <c r="F185" s="5"/>
      <c r="G185" s="5"/>
      <c r="H185" s="29"/>
    </row>
    <row r="186" spans="1:8" x14ac:dyDescent="0.55000000000000004">
      <c r="A186" s="30">
        <f t="shared" si="3"/>
        <v>179</v>
      </c>
      <c r="B186" s="31" t="s">
        <v>189</v>
      </c>
      <c r="C186" s="32" t="s">
        <v>240</v>
      </c>
      <c r="D186" s="32" t="s">
        <v>240</v>
      </c>
      <c r="E186" s="32" t="s">
        <v>240</v>
      </c>
      <c r="F186" s="33"/>
      <c r="G186" s="33"/>
      <c r="H186" s="34"/>
    </row>
    <row r="187" spans="1:8" x14ac:dyDescent="0.55000000000000004">
      <c r="A187" s="3">
        <f t="shared" si="3"/>
        <v>180</v>
      </c>
      <c r="B187" s="4" t="s">
        <v>190</v>
      </c>
      <c r="C187" s="28">
        <v>40</v>
      </c>
      <c r="D187" s="28">
        <v>40</v>
      </c>
      <c r="E187" s="28">
        <v>40</v>
      </c>
      <c r="F187" s="5"/>
      <c r="G187" s="5"/>
      <c r="H187" s="29"/>
    </row>
    <row r="188" spans="1:8" x14ac:dyDescent="0.55000000000000004">
      <c r="A188" s="3">
        <f t="shared" si="3"/>
        <v>181</v>
      </c>
      <c r="B188" s="4" t="s">
        <v>191</v>
      </c>
      <c r="C188" s="28">
        <v>54</v>
      </c>
      <c r="D188" s="28">
        <v>54</v>
      </c>
      <c r="E188" s="28">
        <v>54</v>
      </c>
      <c r="F188" s="5"/>
      <c r="G188" s="5"/>
      <c r="H188" s="29"/>
    </row>
    <row r="189" spans="1:8" x14ac:dyDescent="0.55000000000000004">
      <c r="A189" s="3">
        <f t="shared" si="3"/>
        <v>182</v>
      </c>
      <c r="B189" s="4" t="s">
        <v>192</v>
      </c>
      <c r="C189" s="28">
        <v>18</v>
      </c>
      <c r="D189" s="28">
        <v>18</v>
      </c>
      <c r="E189" s="28">
        <v>18</v>
      </c>
      <c r="F189" s="5"/>
      <c r="G189" s="5"/>
      <c r="H189" s="29"/>
    </row>
    <row r="190" spans="1:8" x14ac:dyDescent="0.55000000000000004">
      <c r="A190" s="3">
        <f t="shared" si="3"/>
        <v>183</v>
      </c>
      <c r="B190" s="4" t="s">
        <v>193</v>
      </c>
      <c r="C190" s="28">
        <v>62</v>
      </c>
      <c r="D190" s="28">
        <v>62</v>
      </c>
      <c r="E190" s="28">
        <v>62</v>
      </c>
      <c r="F190" s="5"/>
      <c r="G190" s="5"/>
      <c r="H190" s="29"/>
    </row>
    <row r="191" spans="1:8" ht="43.5" customHeight="1" x14ac:dyDescent="0.55000000000000004">
      <c r="A191" s="3">
        <f>A190+1</f>
        <v>184</v>
      </c>
      <c r="B191" s="13" t="s">
        <v>194</v>
      </c>
      <c r="C191" s="28">
        <v>75</v>
      </c>
      <c r="D191" s="28">
        <v>75</v>
      </c>
      <c r="E191" s="28">
        <v>75</v>
      </c>
      <c r="F191" s="5"/>
      <c r="G191" s="5"/>
      <c r="H191" s="29"/>
    </row>
    <row r="192" spans="1:8" ht="43.5" customHeight="1" x14ac:dyDescent="0.55000000000000004">
      <c r="A192" s="3">
        <f>A191+1</f>
        <v>185</v>
      </c>
      <c r="B192" s="13" t="s">
        <v>195</v>
      </c>
      <c r="C192" s="28">
        <v>70</v>
      </c>
      <c r="D192" s="28">
        <v>70</v>
      </c>
      <c r="E192" s="56">
        <f>70+1</f>
        <v>71</v>
      </c>
      <c r="F192" s="5"/>
      <c r="G192" s="5"/>
      <c r="H192" s="29" t="s">
        <v>248</v>
      </c>
    </row>
    <row r="193" spans="1:8" x14ac:dyDescent="0.55000000000000004">
      <c r="A193" s="3">
        <f>A192+1</f>
        <v>186</v>
      </c>
      <c r="B193" s="4" t="s">
        <v>236</v>
      </c>
      <c r="C193" s="28">
        <v>39</v>
      </c>
      <c r="D193" s="28">
        <v>39</v>
      </c>
      <c r="E193" s="28">
        <v>39</v>
      </c>
      <c r="F193" s="5"/>
      <c r="G193" s="5"/>
      <c r="H193" s="29"/>
    </row>
    <row r="194" spans="1:8" x14ac:dyDescent="0.55000000000000004">
      <c r="A194" s="3">
        <f t="shared" ref="A194:A233" si="4">A193+1</f>
        <v>187</v>
      </c>
      <c r="B194" s="4" t="s">
        <v>196</v>
      </c>
      <c r="C194" s="28">
        <v>54</v>
      </c>
      <c r="D194" s="28">
        <v>54</v>
      </c>
      <c r="E194" s="28">
        <v>54</v>
      </c>
      <c r="F194" s="5"/>
      <c r="G194" s="5"/>
      <c r="H194" s="29"/>
    </row>
    <row r="195" spans="1:8" x14ac:dyDescent="0.55000000000000004">
      <c r="A195" s="3">
        <f t="shared" si="4"/>
        <v>188</v>
      </c>
      <c r="B195" s="14" t="s">
        <v>197</v>
      </c>
      <c r="C195" s="28">
        <v>12</v>
      </c>
      <c r="D195" s="28">
        <v>12</v>
      </c>
      <c r="E195" s="28">
        <v>12</v>
      </c>
      <c r="F195" s="5"/>
      <c r="G195" s="5"/>
      <c r="H195" s="29"/>
    </row>
    <row r="196" spans="1:8" x14ac:dyDescent="0.55000000000000004">
      <c r="A196" s="3">
        <f t="shared" si="4"/>
        <v>189</v>
      </c>
      <c r="B196" s="14" t="s">
        <v>198</v>
      </c>
      <c r="C196" s="28">
        <v>55</v>
      </c>
      <c r="D196" s="28">
        <v>55</v>
      </c>
      <c r="E196" s="28">
        <v>55</v>
      </c>
      <c r="F196" s="5"/>
      <c r="G196" s="5"/>
      <c r="H196" s="29"/>
    </row>
    <row r="197" spans="1:8" x14ac:dyDescent="0.55000000000000004">
      <c r="A197" s="3">
        <f t="shared" si="4"/>
        <v>190</v>
      </c>
      <c r="B197" s="14" t="s">
        <v>199</v>
      </c>
      <c r="C197" s="28">
        <v>15</v>
      </c>
      <c r="D197" s="28">
        <v>15</v>
      </c>
      <c r="E197" s="28">
        <v>15</v>
      </c>
      <c r="F197" s="5"/>
      <c r="G197" s="5"/>
      <c r="H197" s="29"/>
    </row>
    <row r="198" spans="1:8" x14ac:dyDescent="0.55000000000000004">
      <c r="A198" s="3">
        <f t="shared" si="4"/>
        <v>191</v>
      </c>
      <c r="B198" s="4" t="s">
        <v>200</v>
      </c>
      <c r="C198" s="28">
        <v>34</v>
      </c>
      <c r="D198" s="28">
        <v>34</v>
      </c>
      <c r="E198" s="28">
        <v>34</v>
      </c>
      <c r="F198" s="5"/>
      <c r="G198" s="5"/>
      <c r="H198" s="29"/>
    </row>
    <row r="199" spans="1:8" x14ac:dyDescent="0.55000000000000004">
      <c r="A199" s="3">
        <f t="shared" si="4"/>
        <v>192</v>
      </c>
      <c r="B199" s="4" t="s">
        <v>201</v>
      </c>
      <c r="C199" s="28">
        <v>65</v>
      </c>
      <c r="D199" s="28">
        <v>65</v>
      </c>
      <c r="E199" s="56">
        <f>65+1</f>
        <v>66</v>
      </c>
      <c r="F199" s="5"/>
      <c r="G199" s="5"/>
      <c r="H199" s="29" t="s">
        <v>248</v>
      </c>
    </row>
    <row r="200" spans="1:8" ht="39" customHeight="1" x14ac:dyDescent="0.55000000000000004">
      <c r="A200" s="3">
        <f t="shared" si="4"/>
        <v>193</v>
      </c>
      <c r="B200" s="13" t="s">
        <v>237</v>
      </c>
      <c r="C200" s="28">
        <v>30</v>
      </c>
      <c r="D200" s="28">
        <v>30</v>
      </c>
      <c r="E200" s="28">
        <v>30</v>
      </c>
      <c r="F200" s="5"/>
      <c r="G200" s="5"/>
      <c r="H200" s="29"/>
    </row>
    <row r="201" spans="1:8" x14ac:dyDescent="0.55000000000000004">
      <c r="A201" s="3">
        <f t="shared" si="4"/>
        <v>194</v>
      </c>
      <c r="B201" s="4" t="s">
        <v>202</v>
      </c>
      <c r="C201" s="28">
        <v>28</v>
      </c>
      <c r="D201" s="28">
        <v>28</v>
      </c>
      <c r="E201" s="28">
        <v>28</v>
      </c>
      <c r="F201" s="5"/>
      <c r="G201" s="5"/>
      <c r="H201" s="29"/>
    </row>
    <row r="202" spans="1:8" x14ac:dyDescent="0.55000000000000004">
      <c r="A202" s="30">
        <f t="shared" si="4"/>
        <v>195</v>
      </c>
      <c r="B202" s="31" t="s">
        <v>203</v>
      </c>
      <c r="C202" s="38" t="s">
        <v>240</v>
      </c>
      <c r="D202" s="38" t="s">
        <v>240</v>
      </c>
      <c r="E202" s="38" t="s">
        <v>240</v>
      </c>
      <c r="F202" s="33"/>
      <c r="G202" s="33"/>
      <c r="H202" s="34"/>
    </row>
    <row r="203" spans="1:8" x14ac:dyDescent="0.55000000000000004">
      <c r="A203" s="3">
        <f t="shared" si="4"/>
        <v>196</v>
      </c>
      <c r="B203" s="4" t="s">
        <v>204</v>
      </c>
      <c r="C203" s="28">
        <v>41</v>
      </c>
      <c r="D203" s="28">
        <v>41</v>
      </c>
      <c r="E203" s="28">
        <v>41</v>
      </c>
      <c r="F203" s="5"/>
      <c r="G203" s="5"/>
      <c r="H203" s="29"/>
    </row>
    <row r="204" spans="1:8" x14ac:dyDescent="0.55000000000000004">
      <c r="A204" s="3">
        <f t="shared" si="4"/>
        <v>197</v>
      </c>
      <c r="B204" s="4" t="s">
        <v>205</v>
      </c>
      <c r="C204" s="28">
        <v>31</v>
      </c>
      <c r="D204" s="28">
        <v>31</v>
      </c>
      <c r="E204" s="28">
        <v>31</v>
      </c>
      <c r="F204" s="5"/>
      <c r="G204" s="5"/>
      <c r="H204" s="29"/>
    </row>
    <row r="205" spans="1:8" x14ac:dyDescent="0.55000000000000004">
      <c r="A205" s="30">
        <f t="shared" si="4"/>
        <v>198</v>
      </c>
      <c r="B205" s="31" t="s">
        <v>238</v>
      </c>
      <c r="C205" s="32" t="s">
        <v>240</v>
      </c>
      <c r="D205" s="32" t="s">
        <v>240</v>
      </c>
      <c r="E205" s="32" t="s">
        <v>240</v>
      </c>
      <c r="F205" s="33"/>
      <c r="G205" s="33"/>
      <c r="H205" s="34"/>
    </row>
    <row r="206" spans="1:8" x14ac:dyDescent="0.55000000000000004">
      <c r="A206" s="6">
        <f t="shared" si="4"/>
        <v>199</v>
      </c>
      <c r="B206" s="7" t="s">
        <v>207</v>
      </c>
      <c r="C206" s="35">
        <v>3</v>
      </c>
      <c r="D206" s="35">
        <v>3</v>
      </c>
      <c r="E206" s="35">
        <v>3</v>
      </c>
      <c r="F206" s="9"/>
      <c r="G206" s="9"/>
      <c r="H206" s="36"/>
    </row>
    <row r="207" spans="1:8" x14ac:dyDescent="0.55000000000000004">
      <c r="A207" s="3">
        <f>A206+1</f>
        <v>200</v>
      </c>
      <c r="B207" s="4" t="s">
        <v>208</v>
      </c>
      <c r="C207" s="28">
        <v>29</v>
      </c>
      <c r="D207" s="28">
        <v>29</v>
      </c>
      <c r="E207" s="28">
        <v>29</v>
      </c>
      <c r="F207" s="5"/>
      <c r="G207" s="12" t="s">
        <v>11</v>
      </c>
      <c r="H207" s="29"/>
    </row>
    <row r="208" spans="1:8" x14ac:dyDescent="0.55000000000000004">
      <c r="A208" s="3">
        <f>A207+1</f>
        <v>201</v>
      </c>
      <c r="B208" s="4" t="s">
        <v>209</v>
      </c>
      <c r="C208" s="28">
        <v>98</v>
      </c>
      <c r="D208" s="28">
        <v>98</v>
      </c>
      <c r="E208" s="28">
        <v>98</v>
      </c>
      <c r="F208" s="5"/>
      <c r="G208" s="5"/>
      <c r="H208" s="29"/>
    </row>
    <row r="209" spans="1:8" x14ac:dyDescent="0.55000000000000004">
      <c r="A209" s="3">
        <f t="shared" si="4"/>
        <v>202</v>
      </c>
      <c r="B209" s="4" t="s">
        <v>210</v>
      </c>
      <c r="C209" s="28">
        <v>12</v>
      </c>
      <c r="D209" s="28">
        <v>12</v>
      </c>
      <c r="E209" s="28">
        <v>12</v>
      </c>
      <c r="F209" s="5"/>
      <c r="G209" s="5"/>
      <c r="H209" s="29"/>
    </row>
    <row r="210" spans="1:8" x14ac:dyDescent="0.55000000000000004">
      <c r="A210" s="3">
        <f t="shared" si="4"/>
        <v>203</v>
      </c>
      <c r="B210" s="4" t="s">
        <v>211</v>
      </c>
      <c r="C210" s="28">
        <v>11</v>
      </c>
      <c r="D210" s="28">
        <v>11</v>
      </c>
      <c r="E210" s="28">
        <v>11</v>
      </c>
      <c r="F210" s="5"/>
      <c r="G210" s="5"/>
      <c r="H210" s="29"/>
    </row>
    <row r="211" spans="1:8" x14ac:dyDescent="0.55000000000000004">
      <c r="A211" s="3">
        <f t="shared" si="4"/>
        <v>204</v>
      </c>
      <c r="B211" s="4" t="s">
        <v>212</v>
      </c>
      <c r="C211" s="28">
        <v>46</v>
      </c>
      <c r="D211" s="28">
        <v>46</v>
      </c>
      <c r="E211" s="28">
        <v>46</v>
      </c>
      <c r="F211" s="5"/>
      <c r="G211" s="5"/>
      <c r="H211" s="29"/>
    </row>
    <row r="212" spans="1:8" x14ac:dyDescent="0.55000000000000004">
      <c r="A212" s="3">
        <f t="shared" si="4"/>
        <v>205</v>
      </c>
      <c r="B212" s="4" t="s">
        <v>213</v>
      </c>
      <c r="C212" s="28">
        <v>31</v>
      </c>
      <c r="D212" s="28">
        <v>31</v>
      </c>
      <c r="E212" s="28">
        <v>31</v>
      </c>
      <c r="F212" s="5"/>
      <c r="G212" s="5"/>
      <c r="H212" s="29"/>
    </row>
    <row r="213" spans="1:8" x14ac:dyDescent="0.55000000000000004">
      <c r="A213" s="3">
        <f t="shared" si="4"/>
        <v>206</v>
      </c>
      <c r="B213" s="4" t="s">
        <v>214</v>
      </c>
      <c r="C213" s="28">
        <v>25</v>
      </c>
      <c r="D213" s="28">
        <v>25</v>
      </c>
      <c r="E213" s="28">
        <v>25</v>
      </c>
      <c r="F213" s="5"/>
      <c r="G213" s="5"/>
      <c r="H213" s="29"/>
    </row>
    <row r="214" spans="1:8" x14ac:dyDescent="0.55000000000000004">
      <c r="A214" s="30">
        <f t="shared" si="4"/>
        <v>207</v>
      </c>
      <c r="B214" s="31" t="s">
        <v>215</v>
      </c>
      <c r="C214" s="32" t="s">
        <v>240</v>
      </c>
      <c r="D214" s="32" t="s">
        <v>240</v>
      </c>
      <c r="E214" s="32" t="s">
        <v>240</v>
      </c>
      <c r="F214" s="33"/>
      <c r="G214" s="33"/>
      <c r="H214" s="34"/>
    </row>
    <row r="215" spans="1:8" x14ac:dyDescent="0.55000000000000004">
      <c r="A215" s="3">
        <f t="shared" si="4"/>
        <v>208</v>
      </c>
      <c r="B215" s="4" t="s">
        <v>216</v>
      </c>
      <c r="C215" s="28">
        <v>12</v>
      </c>
      <c r="D215" s="28">
        <v>12</v>
      </c>
      <c r="E215" s="28">
        <v>12</v>
      </c>
      <c r="F215" s="5"/>
      <c r="G215" s="5"/>
      <c r="H215" s="29"/>
    </row>
    <row r="216" spans="1:8" x14ac:dyDescent="0.55000000000000004">
      <c r="A216" s="3">
        <f t="shared" si="4"/>
        <v>209</v>
      </c>
      <c r="B216" s="4" t="s">
        <v>217</v>
      </c>
      <c r="C216" s="28">
        <v>4</v>
      </c>
      <c r="D216" s="28">
        <v>4</v>
      </c>
      <c r="E216" s="28">
        <v>4</v>
      </c>
      <c r="F216" s="5"/>
      <c r="G216" s="5"/>
      <c r="H216" s="29"/>
    </row>
    <row r="217" spans="1:8" x14ac:dyDescent="0.55000000000000004">
      <c r="A217" s="3">
        <f t="shared" si="4"/>
        <v>210</v>
      </c>
      <c r="B217" s="4" t="s">
        <v>218</v>
      </c>
      <c r="C217" s="28">
        <v>20</v>
      </c>
      <c r="D217" s="28">
        <v>20</v>
      </c>
      <c r="E217" s="28">
        <v>20</v>
      </c>
      <c r="F217" s="5"/>
      <c r="G217" s="5"/>
      <c r="H217" s="29"/>
    </row>
    <row r="218" spans="1:8" x14ac:dyDescent="0.55000000000000004">
      <c r="A218" s="3">
        <f t="shared" si="4"/>
        <v>211</v>
      </c>
      <c r="B218" s="4" t="s">
        <v>219</v>
      </c>
      <c r="C218" s="28">
        <v>32</v>
      </c>
      <c r="D218" s="28">
        <v>32</v>
      </c>
      <c r="E218" s="28">
        <v>32</v>
      </c>
      <c r="F218" s="5"/>
      <c r="G218" s="5"/>
      <c r="H218" s="29"/>
    </row>
    <row r="219" spans="1:8" x14ac:dyDescent="0.55000000000000004">
      <c r="A219" s="3">
        <f t="shared" si="4"/>
        <v>212</v>
      </c>
      <c r="B219" s="4" t="s">
        <v>220</v>
      </c>
      <c r="C219" s="28">
        <v>34</v>
      </c>
      <c r="D219" s="28">
        <v>34</v>
      </c>
      <c r="E219" s="28">
        <v>34</v>
      </c>
      <c r="F219" s="5"/>
      <c r="G219" s="5"/>
      <c r="H219" s="29"/>
    </row>
    <row r="220" spans="1:8" x14ac:dyDescent="0.55000000000000004">
      <c r="A220" s="3">
        <f t="shared" si="4"/>
        <v>213</v>
      </c>
      <c r="B220" s="4" t="s">
        <v>221</v>
      </c>
      <c r="C220" s="28">
        <v>4</v>
      </c>
      <c r="D220" s="28">
        <v>4</v>
      </c>
      <c r="E220" s="28">
        <v>4</v>
      </c>
      <c r="F220" s="5"/>
      <c r="G220" s="5"/>
      <c r="H220" s="29"/>
    </row>
    <row r="221" spans="1:8" x14ac:dyDescent="0.55000000000000004">
      <c r="A221" s="3">
        <f t="shared" si="4"/>
        <v>214</v>
      </c>
      <c r="B221" s="4" t="s">
        <v>222</v>
      </c>
      <c r="C221" s="28">
        <v>11</v>
      </c>
      <c r="D221" s="28">
        <v>11</v>
      </c>
      <c r="E221" s="28">
        <v>11</v>
      </c>
      <c r="F221" s="5"/>
      <c r="G221" s="5"/>
      <c r="H221" s="29"/>
    </row>
    <row r="222" spans="1:8" x14ac:dyDescent="0.55000000000000004">
      <c r="A222" s="3">
        <f t="shared" si="4"/>
        <v>215</v>
      </c>
      <c r="B222" s="4" t="s">
        <v>223</v>
      </c>
      <c r="C222" s="28">
        <v>91</v>
      </c>
      <c r="D222" s="28">
        <v>91</v>
      </c>
      <c r="E222" s="28">
        <v>91</v>
      </c>
      <c r="F222" s="5"/>
      <c r="G222" s="5"/>
      <c r="H222" s="29"/>
    </row>
    <row r="223" spans="1:8" x14ac:dyDescent="0.55000000000000004">
      <c r="A223" s="3">
        <f t="shared" si="4"/>
        <v>216</v>
      </c>
      <c r="B223" s="4" t="s">
        <v>224</v>
      </c>
      <c r="C223" s="28">
        <v>57</v>
      </c>
      <c r="D223" s="28">
        <v>57</v>
      </c>
      <c r="E223" s="56">
        <f>57+2</f>
        <v>59</v>
      </c>
      <c r="F223" s="5"/>
      <c r="G223" s="5"/>
      <c r="H223" s="29" t="s">
        <v>248</v>
      </c>
    </row>
    <row r="224" spans="1:8" x14ac:dyDescent="0.55000000000000004">
      <c r="A224" s="3">
        <f t="shared" si="4"/>
        <v>217</v>
      </c>
      <c r="B224" s="4" t="s">
        <v>225</v>
      </c>
      <c r="C224" s="28">
        <v>28</v>
      </c>
      <c r="D224" s="28">
        <v>28</v>
      </c>
      <c r="E224" s="28">
        <v>28</v>
      </c>
      <c r="F224" s="5"/>
      <c r="G224" s="5"/>
      <c r="H224" s="29"/>
    </row>
    <row r="225" spans="1:8" x14ac:dyDescent="0.55000000000000004">
      <c r="A225" s="30">
        <f t="shared" si="4"/>
        <v>218</v>
      </c>
      <c r="B225" s="31" t="s">
        <v>226</v>
      </c>
      <c r="C225" s="32" t="s">
        <v>240</v>
      </c>
      <c r="D225" s="32" t="s">
        <v>240</v>
      </c>
      <c r="E225" s="32" t="s">
        <v>240</v>
      </c>
      <c r="F225" s="33"/>
      <c r="G225" s="33"/>
      <c r="H225" s="34"/>
    </row>
    <row r="226" spans="1:8" x14ac:dyDescent="0.55000000000000004">
      <c r="A226" s="3">
        <f t="shared" si="4"/>
        <v>219</v>
      </c>
      <c r="B226" s="4" t="s">
        <v>227</v>
      </c>
      <c r="C226" s="28">
        <v>35</v>
      </c>
      <c r="D226" s="28">
        <v>35</v>
      </c>
      <c r="E226" s="56">
        <f>35+1</f>
        <v>36</v>
      </c>
      <c r="F226" s="5"/>
      <c r="G226" s="5"/>
      <c r="H226" s="29" t="s">
        <v>248</v>
      </c>
    </row>
    <row r="227" spans="1:8" x14ac:dyDescent="0.55000000000000004">
      <c r="A227" s="30">
        <f t="shared" si="4"/>
        <v>220</v>
      </c>
      <c r="B227" s="31" t="s">
        <v>228</v>
      </c>
      <c r="C227" s="32" t="s">
        <v>240</v>
      </c>
      <c r="D227" s="32" t="s">
        <v>240</v>
      </c>
      <c r="E227" s="32" t="s">
        <v>240</v>
      </c>
      <c r="F227" s="33"/>
      <c r="G227" s="33"/>
      <c r="H227" s="34"/>
    </row>
    <row r="228" spans="1:8" x14ac:dyDescent="0.55000000000000004">
      <c r="A228" s="3">
        <f t="shared" si="4"/>
        <v>221</v>
      </c>
      <c r="B228" s="4" t="s">
        <v>229</v>
      </c>
      <c r="C228" s="28">
        <v>12</v>
      </c>
      <c r="D228" s="28">
        <v>12</v>
      </c>
      <c r="E228" s="28">
        <v>12</v>
      </c>
      <c r="F228" s="5"/>
      <c r="G228" s="5"/>
      <c r="H228" s="29"/>
    </row>
    <row r="229" spans="1:8" x14ac:dyDescent="0.55000000000000004">
      <c r="A229" s="30">
        <f t="shared" si="4"/>
        <v>222</v>
      </c>
      <c r="B229" s="31" t="s">
        <v>230</v>
      </c>
      <c r="C229" s="32" t="s">
        <v>240</v>
      </c>
      <c r="D229" s="32" t="s">
        <v>240</v>
      </c>
      <c r="E229" s="32" t="s">
        <v>240</v>
      </c>
      <c r="F229" s="33"/>
      <c r="G229" s="33"/>
      <c r="H229" s="34"/>
    </row>
    <row r="230" spans="1:8" x14ac:dyDescent="0.55000000000000004">
      <c r="A230" s="30">
        <f t="shared" si="4"/>
        <v>223</v>
      </c>
      <c r="B230" s="31" t="s">
        <v>231</v>
      </c>
      <c r="C230" s="32" t="s">
        <v>240</v>
      </c>
      <c r="D230" s="32" t="s">
        <v>240</v>
      </c>
      <c r="E230" s="32" t="s">
        <v>240</v>
      </c>
      <c r="F230" s="33"/>
      <c r="G230" s="33"/>
      <c r="H230" s="34"/>
    </row>
    <row r="231" spans="1:8" x14ac:dyDescent="0.55000000000000004">
      <c r="A231" s="6">
        <f t="shared" si="4"/>
        <v>224</v>
      </c>
      <c r="B231" s="7" t="s">
        <v>232</v>
      </c>
      <c r="C231" s="35">
        <v>26</v>
      </c>
      <c r="D231" s="35">
        <v>26</v>
      </c>
      <c r="E231" s="35">
        <v>26</v>
      </c>
      <c r="F231" s="9"/>
      <c r="G231" s="9"/>
      <c r="H231" s="36"/>
    </row>
    <row r="232" spans="1:8" x14ac:dyDescent="0.55000000000000004">
      <c r="A232" s="3">
        <f>A231+1</f>
        <v>225</v>
      </c>
      <c r="B232" s="4" t="s">
        <v>233</v>
      </c>
      <c r="C232" s="28">
        <v>17</v>
      </c>
      <c r="D232" s="28">
        <v>17</v>
      </c>
      <c r="E232" s="56">
        <f>17+1</f>
        <v>18</v>
      </c>
      <c r="F232" s="5"/>
      <c r="G232" s="12" t="s">
        <v>11</v>
      </c>
      <c r="H232" s="29" t="s">
        <v>248</v>
      </c>
    </row>
    <row r="233" spans="1:8" x14ac:dyDescent="0.55000000000000004">
      <c r="A233" s="6">
        <f t="shared" si="4"/>
        <v>226</v>
      </c>
      <c r="B233" s="16" t="s">
        <v>234</v>
      </c>
      <c r="C233" s="35">
        <v>78</v>
      </c>
      <c r="D233" s="35">
        <v>78</v>
      </c>
      <c r="E233" s="35">
        <v>78</v>
      </c>
      <c r="F233" s="9"/>
      <c r="G233" s="9"/>
      <c r="H233" s="36"/>
    </row>
    <row r="234" spans="1:8" x14ac:dyDescent="0.55000000000000004">
      <c r="A234" s="17"/>
      <c r="B234" s="18" t="s">
        <v>235</v>
      </c>
      <c r="C234" s="19">
        <f>SUM(C8:C233)</f>
        <v>5290</v>
      </c>
      <c r="D234" s="19">
        <f>SUM(D8:D233)</f>
        <v>5281</v>
      </c>
      <c r="E234" s="57">
        <f>SUM(E8:E233)</f>
        <v>5290</v>
      </c>
      <c r="F234" s="20"/>
      <c r="G234" s="20"/>
      <c r="H234" s="20"/>
    </row>
    <row r="246" spans="1:8" s="11" customFormat="1" x14ac:dyDescent="0.55000000000000004">
      <c r="A246" s="10"/>
      <c r="B246" s="1"/>
      <c r="C246" s="47"/>
      <c r="D246" s="47"/>
      <c r="E246" s="1"/>
      <c r="F246" s="1"/>
      <c r="G246" s="1"/>
      <c r="H246" s="1"/>
    </row>
  </sheetData>
  <mergeCells count="9">
    <mergeCell ref="A1:H1"/>
    <mergeCell ref="A2:H2"/>
    <mergeCell ref="A3:H3"/>
    <mergeCell ref="A4:H4"/>
    <mergeCell ref="A5:A7"/>
    <mergeCell ref="B5:B7"/>
    <mergeCell ref="F5:G5"/>
    <mergeCell ref="H5:H7"/>
    <mergeCell ref="F6:G6"/>
  </mergeCells>
  <printOptions horizontalCentered="1"/>
  <pageMargins left="0.23622047244094491" right="3.937007874015748E-2" top="0.74803149606299213" bottom="0.74803149606299213" header="0.31496062992125984" footer="0.31496062992125984"/>
  <pageSetup scale="80" orientation="portrait" r:id="rId1"/>
  <headerFoot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J18" sqref="J18"/>
    </sheetView>
  </sheetViews>
  <sheetFormatPr defaultRowHeight="24" x14ac:dyDescent="0.55000000000000004"/>
  <cols>
    <col min="1" max="1" width="12.375" style="10" customWidth="1"/>
    <col min="2" max="2" width="32.5" style="1" bestFit="1" customWidth="1"/>
    <col min="3" max="3" width="20.5" style="10" customWidth="1"/>
    <col min="4" max="4" width="21.5" style="1" customWidth="1"/>
    <col min="5" max="16384" width="9" style="1"/>
  </cols>
  <sheetData>
    <row r="1" spans="1:4" ht="27.75" x14ac:dyDescent="0.65">
      <c r="A1" s="116" t="s">
        <v>244</v>
      </c>
      <c r="B1" s="116"/>
      <c r="C1" s="116"/>
      <c r="D1" s="116"/>
    </row>
    <row r="2" spans="1:4" ht="27.75" x14ac:dyDescent="0.65">
      <c r="A2" s="116" t="s">
        <v>251</v>
      </c>
      <c r="B2" s="116"/>
      <c r="C2" s="116"/>
      <c r="D2" s="116"/>
    </row>
    <row r="3" spans="1:4" ht="27.75" x14ac:dyDescent="0.65">
      <c r="A3" s="116" t="s">
        <v>249</v>
      </c>
      <c r="B3" s="116"/>
      <c r="C3" s="116"/>
      <c r="D3" s="116"/>
    </row>
    <row r="4" spans="1:4" ht="27.75" x14ac:dyDescent="0.65">
      <c r="A4" s="131" t="s">
        <v>250</v>
      </c>
      <c r="B4" s="131"/>
      <c r="C4" s="131"/>
      <c r="D4" s="131"/>
    </row>
    <row r="5" spans="1:4" x14ac:dyDescent="0.55000000000000004">
      <c r="A5" s="18" t="s">
        <v>0</v>
      </c>
      <c r="B5" s="18" t="s">
        <v>1</v>
      </c>
      <c r="C5" s="58" t="s">
        <v>242</v>
      </c>
      <c r="D5" s="17" t="s">
        <v>4</v>
      </c>
    </row>
    <row r="6" spans="1:4" x14ac:dyDescent="0.55000000000000004">
      <c r="A6" s="61">
        <v>1</v>
      </c>
      <c r="B6" s="62" t="s">
        <v>76</v>
      </c>
      <c r="C6" s="61">
        <v>21</v>
      </c>
      <c r="D6" s="62"/>
    </row>
    <row r="7" spans="1:4" x14ac:dyDescent="0.55000000000000004">
      <c r="A7" s="63">
        <v>2</v>
      </c>
      <c r="B7" s="29" t="s">
        <v>77</v>
      </c>
      <c r="C7" s="63">
        <v>19</v>
      </c>
      <c r="D7" s="29"/>
    </row>
    <row r="8" spans="1:4" x14ac:dyDescent="0.55000000000000004">
      <c r="A8" s="63">
        <v>3</v>
      </c>
      <c r="B8" s="29" t="s">
        <v>78</v>
      </c>
      <c r="C8" s="63">
        <v>17</v>
      </c>
      <c r="D8" s="29"/>
    </row>
    <row r="9" spans="1:4" x14ac:dyDescent="0.55000000000000004">
      <c r="A9" s="63">
        <v>4</v>
      </c>
      <c r="B9" s="29" t="s">
        <v>92</v>
      </c>
      <c r="C9" s="63">
        <v>0</v>
      </c>
      <c r="D9" s="29"/>
    </row>
    <row r="10" spans="1:4" x14ac:dyDescent="0.55000000000000004">
      <c r="A10" s="63">
        <v>5</v>
      </c>
      <c r="B10" s="29" t="s">
        <v>93</v>
      </c>
      <c r="C10" s="63">
        <v>18</v>
      </c>
      <c r="D10" s="29"/>
    </row>
    <row r="11" spans="1:4" x14ac:dyDescent="0.55000000000000004">
      <c r="A11" s="63">
        <v>6</v>
      </c>
      <c r="B11" s="29" t="s">
        <v>94</v>
      </c>
      <c r="C11" s="63">
        <v>13</v>
      </c>
      <c r="D11" s="29"/>
    </row>
    <row r="12" spans="1:4" x14ac:dyDescent="0.55000000000000004">
      <c r="A12" s="63">
        <v>7</v>
      </c>
      <c r="B12" s="29" t="s">
        <v>123</v>
      </c>
      <c r="C12" s="63">
        <v>19</v>
      </c>
      <c r="D12" s="29"/>
    </row>
    <row r="13" spans="1:4" x14ac:dyDescent="0.55000000000000004">
      <c r="A13" s="63">
        <v>8</v>
      </c>
      <c r="B13" s="29" t="s">
        <v>124</v>
      </c>
      <c r="C13" s="63">
        <v>12</v>
      </c>
      <c r="D13" s="29"/>
    </row>
    <row r="14" spans="1:4" x14ac:dyDescent="0.55000000000000004">
      <c r="A14" s="63">
        <v>9</v>
      </c>
      <c r="B14" s="29" t="s">
        <v>125</v>
      </c>
      <c r="C14" s="63">
        <v>3</v>
      </c>
      <c r="D14" s="29"/>
    </row>
    <row r="15" spans="1:4" x14ac:dyDescent="0.55000000000000004">
      <c r="A15" s="63">
        <v>10</v>
      </c>
      <c r="B15" s="29" t="s">
        <v>151</v>
      </c>
      <c r="C15" s="63">
        <v>52</v>
      </c>
      <c r="D15" s="29"/>
    </row>
    <row r="16" spans="1:4" x14ac:dyDescent="0.55000000000000004">
      <c r="A16" s="63">
        <v>11</v>
      </c>
      <c r="B16" s="29" t="s">
        <v>152</v>
      </c>
      <c r="C16" s="63">
        <v>31</v>
      </c>
      <c r="D16" s="29"/>
    </row>
    <row r="17" spans="1:4" x14ac:dyDescent="0.55000000000000004">
      <c r="A17" s="63">
        <v>12</v>
      </c>
      <c r="B17" s="29" t="s">
        <v>153</v>
      </c>
      <c r="C17" s="63">
        <v>50</v>
      </c>
      <c r="D17" s="29"/>
    </row>
    <row r="18" spans="1:4" x14ac:dyDescent="0.55000000000000004">
      <c r="A18" s="63">
        <v>13</v>
      </c>
      <c r="B18" s="29" t="s">
        <v>154</v>
      </c>
      <c r="C18" s="63">
        <v>34</v>
      </c>
      <c r="D18" s="29"/>
    </row>
    <row r="19" spans="1:4" x14ac:dyDescent="0.55000000000000004">
      <c r="A19" s="63">
        <v>14</v>
      </c>
      <c r="B19" s="29" t="s">
        <v>206</v>
      </c>
      <c r="C19" s="63">
        <v>22</v>
      </c>
      <c r="D19" s="29"/>
    </row>
    <row r="20" spans="1:4" x14ac:dyDescent="0.55000000000000004">
      <c r="A20" s="64">
        <v>15</v>
      </c>
      <c r="B20" s="36" t="s">
        <v>207</v>
      </c>
      <c r="C20" s="64">
        <v>2</v>
      </c>
      <c r="D20" s="36"/>
    </row>
    <row r="21" spans="1:4" x14ac:dyDescent="0.55000000000000004">
      <c r="A21" s="59"/>
      <c r="B21" s="59" t="s">
        <v>235</v>
      </c>
      <c r="C21" s="59">
        <f>SUM(C6:C20)</f>
        <v>313</v>
      </c>
      <c r="D21" s="60"/>
    </row>
  </sheetData>
  <mergeCells count="4">
    <mergeCell ref="A1:D1"/>
    <mergeCell ref="A2:D2"/>
    <mergeCell ref="A3:D3"/>
    <mergeCell ref="A4:D4"/>
  </mergeCells>
  <printOptions horizontalCentered="1"/>
  <pageMargins left="0.25" right="0.25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J18" sqref="J18"/>
    </sheetView>
  </sheetViews>
  <sheetFormatPr defaultRowHeight="24" x14ac:dyDescent="0.55000000000000004"/>
  <cols>
    <col min="1" max="1" width="12.375" style="10" customWidth="1"/>
    <col min="2" max="2" width="32.5" style="1" bestFit="1" customWidth="1"/>
    <col min="3" max="3" width="20.5" style="10" customWidth="1"/>
    <col min="4" max="4" width="21.5" style="1" customWidth="1"/>
    <col min="5" max="16384" width="9" style="1"/>
  </cols>
  <sheetData>
    <row r="1" spans="1:4" ht="27.75" x14ac:dyDescent="0.65">
      <c r="A1" s="116" t="s">
        <v>243</v>
      </c>
      <c r="B1" s="116"/>
      <c r="C1" s="116"/>
      <c r="D1" s="116"/>
    </row>
    <row r="2" spans="1:4" ht="27.75" x14ac:dyDescent="0.65">
      <c r="A2" s="116" t="s">
        <v>251</v>
      </c>
      <c r="B2" s="116"/>
      <c r="C2" s="116"/>
      <c r="D2" s="116"/>
    </row>
    <row r="3" spans="1:4" ht="27.75" x14ac:dyDescent="0.65">
      <c r="A3" s="116" t="s">
        <v>249</v>
      </c>
      <c r="B3" s="116"/>
      <c r="C3" s="116"/>
      <c r="D3" s="116"/>
    </row>
    <row r="4" spans="1:4" ht="27.75" x14ac:dyDescent="0.65">
      <c r="A4" s="131" t="s">
        <v>252</v>
      </c>
      <c r="B4" s="131"/>
      <c r="C4" s="131"/>
      <c r="D4" s="131"/>
    </row>
    <row r="5" spans="1:4" x14ac:dyDescent="0.55000000000000004">
      <c r="A5" s="18" t="s">
        <v>0</v>
      </c>
      <c r="B5" s="18" t="s">
        <v>1</v>
      </c>
      <c r="C5" s="58" t="s">
        <v>242</v>
      </c>
      <c r="D5" s="17" t="s">
        <v>4</v>
      </c>
    </row>
    <row r="6" spans="1:4" x14ac:dyDescent="0.55000000000000004">
      <c r="A6" s="61">
        <v>1</v>
      </c>
      <c r="B6" s="62" t="s">
        <v>76</v>
      </c>
      <c r="C6" s="61">
        <v>78</v>
      </c>
      <c r="D6" s="62"/>
    </row>
    <row r="7" spans="1:4" x14ac:dyDescent="0.55000000000000004">
      <c r="A7" s="63">
        <v>2</v>
      </c>
      <c r="B7" s="29" t="s">
        <v>77</v>
      </c>
      <c r="C7" s="63">
        <v>61</v>
      </c>
      <c r="D7" s="29"/>
    </row>
    <row r="8" spans="1:4" x14ac:dyDescent="0.55000000000000004">
      <c r="A8" s="63">
        <v>3</v>
      </c>
      <c r="B8" s="29" t="s">
        <v>78</v>
      </c>
      <c r="C8" s="63">
        <v>44</v>
      </c>
      <c r="D8" s="29"/>
    </row>
    <row r="9" spans="1:4" x14ac:dyDescent="0.55000000000000004">
      <c r="A9" s="63">
        <v>4</v>
      </c>
      <c r="B9" s="29" t="s">
        <v>92</v>
      </c>
      <c r="C9" s="63">
        <v>74</v>
      </c>
      <c r="D9" s="29"/>
    </row>
    <row r="10" spans="1:4" x14ac:dyDescent="0.55000000000000004">
      <c r="A10" s="63">
        <v>5</v>
      </c>
      <c r="B10" s="29" t="s">
        <v>93</v>
      </c>
      <c r="C10" s="63">
        <v>56</v>
      </c>
      <c r="D10" s="29"/>
    </row>
    <row r="11" spans="1:4" x14ac:dyDescent="0.55000000000000004">
      <c r="A11" s="63">
        <v>6</v>
      </c>
      <c r="B11" s="29" t="s">
        <v>94</v>
      </c>
      <c r="C11" s="63">
        <v>30</v>
      </c>
      <c r="D11" s="29"/>
    </row>
    <row r="12" spans="1:4" x14ac:dyDescent="0.55000000000000004">
      <c r="A12" s="63">
        <v>7</v>
      </c>
      <c r="B12" s="29" t="s">
        <v>123</v>
      </c>
      <c r="C12" s="63">
        <v>56</v>
      </c>
      <c r="D12" s="29"/>
    </row>
    <row r="13" spans="1:4" x14ac:dyDescent="0.55000000000000004">
      <c r="A13" s="63">
        <v>8</v>
      </c>
      <c r="B13" s="29" t="s">
        <v>124</v>
      </c>
      <c r="C13" s="63">
        <v>35</v>
      </c>
      <c r="D13" s="29"/>
    </row>
    <row r="14" spans="1:4" x14ac:dyDescent="0.55000000000000004">
      <c r="A14" s="63">
        <v>9</v>
      </c>
      <c r="B14" s="29" t="s">
        <v>125</v>
      </c>
      <c r="C14" s="63">
        <v>17</v>
      </c>
      <c r="D14" s="29"/>
    </row>
    <row r="15" spans="1:4" x14ac:dyDescent="0.55000000000000004">
      <c r="A15" s="63">
        <v>10</v>
      </c>
      <c r="B15" s="29" t="s">
        <v>151</v>
      </c>
      <c r="C15" s="63">
        <v>67</v>
      </c>
      <c r="D15" s="29"/>
    </row>
    <row r="16" spans="1:4" x14ac:dyDescent="0.55000000000000004">
      <c r="A16" s="63">
        <v>11</v>
      </c>
      <c r="B16" s="29" t="s">
        <v>152</v>
      </c>
      <c r="C16" s="63">
        <v>69</v>
      </c>
      <c r="D16" s="29"/>
    </row>
    <row r="17" spans="1:4" x14ac:dyDescent="0.55000000000000004">
      <c r="A17" s="63">
        <v>12</v>
      </c>
      <c r="B17" s="29" t="s">
        <v>153</v>
      </c>
      <c r="C17" s="63">
        <v>97</v>
      </c>
      <c r="D17" s="29"/>
    </row>
    <row r="18" spans="1:4" x14ac:dyDescent="0.55000000000000004">
      <c r="A18" s="63">
        <v>13</v>
      </c>
      <c r="B18" s="29" t="s">
        <v>154</v>
      </c>
      <c r="C18" s="63">
        <v>76</v>
      </c>
      <c r="D18" s="29"/>
    </row>
    <row r="19" spans="1:4" x14ac:dyDescent="0.55000000000000004">
      <c r="A19" s="63">
        <v>14</v>
      </c>
      <c r="B19" s="29" t="s">
        <v>206</v>
      </c>
      <c r="C19" s="63">
        <v>23</v>
      </c>
      <c r="D19" s="29"/>
    </row>
    <row r="20" spans="1:4" x14ac:dyDescent="0.55000000000000004">
      <c r="A20" s="64">
        <v>15</v>
      </c>
      <c r="B20" s="36" t="s">
        <v>207</v>
      </c>
      <c r="C20" s="64">
        <v>36</v>
      </c>
      <c r="D20" s="36"/>
    </row>
    <row r="21" spans="1:4" x14ac:dyDescent="0.55000000000000004">
      <c r="A21" s="59"/>
      <c r="B21" s="59" t="s">
        <v>235</v>
      </c>
      <c r="C21" s="59">
        <f>SUM(C6:C20)</f>
        <v>819</v>
      </c>
      <c r="D21" s="60"/>
    </row>
  </sheetData>
  <mergeCells count="4">
    <mergeCell ref="A1:D1"/>
    <mergeCell ref="A2:D2"/>
    <mergeCell ref="A3:D3"/>
    <mergeCell ref="A4:D4"/>
  </mergeCells>
  <printOptions horizontalCentered="1"/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รายงานการจ้างธุรการโรงเรียน</vt:lpstr>
      <vt:lpstr>รายงานการจ้างนักการภารโรง</vt:lpstr>
      <vt:lpstr>ตัวอย่างธุรการโรงเรียน</vt:lpstr>
      <vt:lpstr>ตัวอย่างนักการภารโรง</vt:lpstr>
      <vt:lpstr>ครูขาดแคลน5,290</vt:lpstr>
      <vt:lpstr>ครูอัตราจ้าง5290</vt:lpstr>
      <vt:lpstr>5 จังหวัด</vt:lpstr>
      <vt:lpstr>5 จังหวัด.</vt:lpstr>
      <vt:lpstr>ครูอัตราจ้าง5290!Print_Titles</vt:lpstr>
      <vt:lpstr>ตัวอย่างธุรการโรงเรียน!Print_Titles</vt:lpstr>
    </vt:vector>
  </TitlesOfParts>
  <Company>OBEC54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2015-09-28T04:00:04Z</cp:lastPrinted>
  <dcterms:created xsi:type="dcterms:W3CDTF">2012-09-12T03:05:44Z</dcterms:created>
  <dcterms:modified xsi:type="dcterms:W3CDTF">2015-10-08T07:03:58Z</dcterms:modified>
</cp:coreProperties>
</file>